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Desktop\Trg\"/>
    </mc:Choice>
  </mc:AlternateContent>
  <bookViews>
    <workbookView xWindow="0" yWindow="0" windowWidth="20490" windowHeight="7620" activeTab="1"/>
  </bookViews>
  <sheets>
    <sheet name="Naslovnica (2)" sheetId="4" r:id="rId1"/>
    <sheet name="Sheet1" sheetId="1" r:id="rId2"/>
  </sheets>
  <definedNames>
    <definedName name="BP" localSheetId="0">'Naslovnica (2)'!$C$19</definedName>
    <definedName name="INVESTITOR" localSheetId="0">'Naslovnica (2)'!$C$5</definedName>
    <definedName name="_xlnm.Print_Area" localSheetId="0">'Naslovnica (2)'!$A$1:$E$51</definedName>
    <definedName name="_xlnm.Print_Area" localSheetId="1">Sheet1!$A$1:$F$181</definedName>
    <definedName name="_xlnm.Print_Titles" localSheetId="1">Sheet1!$1:$1</definedName>
  </definedNames>
  <calcPr calcId="162913" iterate="1" iterateCount="1000"/>
</workbook>
</file>

<file path=xl/calcChain.xml><?xml version="1.0" encoding="utf-8"?>
<calcChain xmlns="http://schemas.openxmlformats.org/spreadsheetml/2006/main">
  <c r="F11" i="1" l="1"/>
  <c r="F141" i="1" l="1"/>
  <c r="F139" i="1"/>
  <c r="F138" i="1"/>
  <c r="F135" i="1"/>
  <c r="F132" i="1"/>
  <c r="F130" i="1"/>
  <c r="F129" i="1"/>
  <c r="F126" i="1"/>
  <c r="F123" i="1"/>
  <c r="F122" i="1"/>
  <c r="F121" i="1"/>
  <c r="F120" i="1"/>
  <c r="F117" i="1"/>
  <c r="F114" i="1"/>
  <c r="F112" i="1"/>
  <c r="F111" i="1"/>
  <c r="F107" i="1"/>
  <c r="F106" i="1"/>
  <c r="F105" i="1"/>
  <c r="F102" i="1"/>
  <c r="F101" i="1"/>
  <c r="F100" i="1"/>
  <c r="F94" i="1"/>
  <c r="F80" i="1"/>
  <c r="F79" i="1"/>
  <c r="F78" i="1"/>
  <c r="F77" i="1"/>
  <c r="F74" i="1"/>
  <c r="F149" i="1" s="1"/>
  <c r="F66" i="1"/>
  <c r="F65" i="1"/>
  <c r="F64" i="1"/>
  <c r="F63" i="1"/>
  <c r="F60" i="1"/>
  <c r="F59" i="1"/>
  <c r="F56" i="1"/>
  <c r="F55" i="1"/>
  <c r="F54" i="1"/>
  <c r="F51" i="1"/>
  <c r="F49" i="1"/>
  <c r="F48" i="1"/>
  <c r="F45" i="1"/>
  <c r="F43" i="1"/>
  <c r="F41" i="1"/>
  <c r="F39" i="1"/>
  <c r="F37" i="1"/>
  <c r="F35" i="1"/>
  <c r="F33" i="1"/>
  <c r="F31" i="1"/>
  <c r="F29" i="1"/>
  <c r="F27" i="1"/>
  <c r="F25" i="1"/>
  <c r="F23" i="1"/>
  <c r="F21" i="1"/>
  <c r="F20" i="1"/>
  <c r="F17" i="1"/>
  <c r="F15" i="1"/>
  <c r="F13" i="1"/>
  <c r="F69" i="1" l="1"/>
  <c r="F162" i="1" s="1"/>
  <c r="F164" i="1"/>
  <c r="F167" i="1" l="1"/>
</calcChain>
</file>

<file path=xl/sharedStrings.xml><?xml version="1.0" encoding="utf-8"?>
<sst xmlns="http://schemas.openxmlformats.org/spreadsheetml/2006/main" count="278" uniqueCount="158">
  <si>
    <r>
      <t>m</t>
    </r>
    <r>
      <rPr>
        <vertAlign val="superscript"/>
        <sz val="11"/>
        <rFont val="Arial"/>
        <family val="2"/>
      </rPr>
      <t>3</t>
    </r>
  </si>
  <si>
    <t>LOKACIJA:</t>
  </si>
  <si>
    <t>B.P.:</t>
  </si>
  <si>
    <t>GLAVNI PROJEKTANT:</t>
  </si>
  <si>
    <t>ORGANIZACIJA PROJEKTA:</t>
  </si>
  <si>
    <t>TROŠKOVNIK</t>
  </si>
  <si>
    <t xml:space="preserve">PROJEKTANT: </t>
  </si>
  <si>
    <t>Mladen Šribar, građ.teh</t>
  </si>
  <si>
    <t>Z.O.P:</t>
  </si>
  <si>
    <t>KNJIGA 3</t>
  </si>
  <si>
    <t xml:space="preserve">Ispitivanje instalacije vodovoda na probni tlak min. 15,0 bara odnosno duplo većim tlakom od pogonskog (pogonski tlak daje Gradski vodovod). 
Mrežu držati pod tlakom min. 2,0 sata. Kod ispitivanja vodovodne mreže u svemu pridržavati se smjernica Gradskog vodovoda Zagreb. Nakon uspješno izvršene tlačne probe cjevovod dezinficirati te pribaviti atest o ispravnosti vode.
</t>
  </si>
  <si>
    <t>Željko Dvojković</t>
  </si>
  <si>
    <t>Dobava pijeska i izrada posteljice h = 15 cm ispod cijevi vodovoda i kanalizacije sa nive-liranjem u padu cjevovoda. Posteljica po cijeloj širini rova. Obračun po m3 razastrtog pijeska.</t>
  </si>
  <si>
    <t>Zatrpavanje rova materijalom od iskopa sa nabijanjem u slojevima od 30 cm. Zatrpavanje izvesti nakon uspješno izvršenih ispitivanja.</t>
  </si>
  <si>
    <t>Kn</t>
  </si>
  <si>
    <t>kom</t>
  </si>
  <si>
    <t>UKUPNO:</t>
  </si>
  <si>
    <t>GRAĐEVINSKI RADOVI</t>
  </si>
  <si>
    <t>1.</t>
  </si>
  <si>
    <t>2.</t>
  </si>
  <si>
    <t>3.</t>
  </si>
  <si>
    <t>4.</t>
  </si>
  <si>
    <t>5.</t>
  </si>
  <si>
    <t>m'</t>
  </si>
  <si>
    <t>a) Prvobitno ispitivanje prije zatvaranja usjeka i rovova. Rad izvođača</t>
  </si>
  <si>
    <t>NAPUTAK:</t>
  </si>
  <si>
    <t>Dezinfekcija i ispiranje kompletne vodovodne instalacije uključivo sav potreban rad i materijal. Ispitaivanje vršiti dok se ne osigura kvalitet vode kao u gradskom vodovodu. U cijeni obračunati i dobavu atesta o ispravnosti vode.</t>
  </si>
  <si>
    <t>-</t>
  </si>
  <si>
    <t>DIREKTOR:</t>
  </si>
  <si>
    <t>PROJEKTANT:</t>
  </si>
  <si>
    <t>GRAĐEVINA:</t>
  </si>
  <si>
    <t xml:space="preserve">Ponuđač je dužan u okviru troškovnika izraditi potrebne radioničke detalje, te na sve dobiti suglasnost projektanta. </t>
  </si>
  <si>
    <t>SURADNIK:</t>
  </si>
  <si>
    <t>okno vel.i Ø600- dubina prosječno 1,2m</t>
  </si>
  <si>
    <t>Izvedba plastičnog tipskog okna kanalizacije na podložni beton. Kao Vargon ili Roto. Ulaz u okno izvesti veličine 60/60 ili Ø600cm. Na dnu izvesti kinetu u smjeru i  padu kanalizacije. Spojevi cijevi i okna moraju biti izvedeni sa tipskim spojnicama za spajanje plast. cijevi. Svi spojevi moraju biti vodonepropusni. Sve ostalo prema detalju.</t>
  </si>
  <si>
    <t>Marina Matutinović Šikonja, dipl.ing.arh.</t>
  </si>
  <si>
    <t>Iskop rova u terenu III. kategorije za polaganje instalacija vodovoda i kanalizacije dubine do 2,50 m, širine do 80 cm, te šahtove. Iskopani materijal odbaciti od ruba iskopa 1,00 m. Rov mora biti pravilno zasjecan i razuprt od eventualnog zarušavanja. Po m3 obračunati i eventualno prepumpavanje atmosferske vode.</t>
  </si>
  <si>
    <t>Utovar, prijevoz i istovar suvišnog materijala od iskopa na gradski deponij. Obračun po m3 istovarenog materijala.</t>
  </si>
  <si>
    <t>6.</t>
  </si>
  <si>
    <t>7.</t>
  </si>
  <si>
    <t>8.</t>
  </si>
  <si>
    <t>9.</t>
  </si>
  <si>
    <t>m</t>
  </si>
  <si>
    <t>11.</t>
  </si>
  <si>
    <t>Izvedba vodonepropusnog vodomjernog okna vel. 480x180x210cm iz betona MB 25 u odgovarajućoj oplati. Vodonepropusni gotovi beton dodatno vibriran. Sve prema detalju uključivo i ljev. želj. poklopac tip "Vodovod" te ljev. želj. Penjalice na svakih 30 cm. Obračunati sav rad i materijal te armaturu i oplatu. Do pune gotovosti.</t>
  </si>
  <si>
    <t>10.</t>
  </si>
  <si>
    <t>okno vel.i Ø800- dubina prosječno 1,5m</t>
  </si>
  <si>
    <t xml:space="preserve">Katastarsko snimanje položenog cjevovoda s kartiranjem Izrada popisa pruge. U cijenu uračunati predaju elaborata na CD mediju te predaju elaborata u arhivu naručitelja
</t>
  </si>
  <si>
    <t>INVESTITOR:</t>
  </si>
  <si>
    <t>OIB: 40247645244</t>
  </si>
  <si>
    <t>GRAD PLETERNICA</t>
  </si>
  <si>
    <t>Ivana Šveara 2, Pleternica</t>
  </si>
  <si>
    <t>POSLOVNO - PREZENTACIJSKA</t>
  </si>
  <si>
    <t>ZGRADA S UREĐENJEM OKOLIŠA</t>
  </si>
  <si>
    <t>PLETERNICA,</t>
  </si>
  <si>
    <t>k.č.br. 2215 (nastala parcelacijom</t>
  </si>
  <si>
    <t>2213, 2214, 2215, 2217)</t>
  </si>
  <si>
    <t>k.o. PLETERNICA</t>
  </si>
  <si>
    <t>11-16</t>
  </si>
  <si>
    <t>2016/1502</t>
  </si>
  <si>
    <t>VODOVODA I KANALIZACIJE</t>
  </si>
  <si>
    <t>Andrija Rusan, dipl.ing.arh.</t>
  </si>
  <si>
    <t xml:space="preserve">Željko Dvojković, </t>
  </si>
  <si>
    <t>ovl.ing.el.</t>
  </si>
  <si>
    <t>Zagreb, siječanj 2017.</t>
  </si>
  <si>
    <t>Željko Dvojković,</t>
  </si>
  <si>
    <t>Izrada kompletnog prepumpnog okna unutarnjih dimenzija 100x100x150cm , debljine stjenke 20 cm s dodatkom za vodonepropusnost. Na gornjoj ploči  ugrađuje se lijevano-željezni kanalski  poklopac vel. ø.60 cm (za laki promet). Okna treba iznutra ožbukati vodonepropusnom cementnom žbukom. U cijenu je uključena izrada, postavljanje, skidanje i čišćenje drvene oplate, armatura kao i svi potrebni radovi, materijal, prenosi i prijevozi do potpunog završetka okna.</t>
  </si>
  <si>
    <t>Dobava, prijenos i montaža tipskog plastičnog slivnika Ø400 s tipskom INOX rešetkom za laki promet. Slivnik prosječne dubine 1,5m. Sve komplet za upotrebu, sav rad i materijal. Ugradbu izvesti prema uputama proizvođača. Sve kao Acco Passavan.</t>
  </si>
  <si>
    <r>
      <t>m</t>
    </r>
    <r>
      <rPr>
        <vertAlign val="superscript"/>
        <sz val="11"/>
        <rFont val="Arial"/>
        <family val="2"/>
        <charset val="238"/>
      </rPr>
      <t>3</t>
    </r>
  </si>
  <si>
    <t>12.</t>
  </si>
  <si>
    <t>13.</t>
  </si>
  <si>
    <t>sati</t>
  </si>
  <si>
    <t>14.</t>
  </si>
  <si>
    <t xml:space="preserve">Strojno rezanje asfaltnog sloja zastora na dionici prolaza PEHD cjevovoda i prilagodbe novih prometnih površina. Obračun po m2.
Razbijanje vanjske asfaltirane površine debljine ca. 10 cm, sa makadamskom podlogom debljine ca. 40-50 cm.
</t>
  </si>
  <si>
    <t>Crpljenje vode iz rova nadošle procijeđivanjem ili uslijed oborina. Obračun po satu rada fekalne crpke.</t>
  </si>
  <si>
    <r>
      <t>m</t>
    </r>
    <r>
      <rPr>
        <vertAlign val="superscript"/>
        <sz val="11"/>
        <rFont val="Arial"/>
        <family val="2"/>
        <charset val="238"/>
      </rPr>
      <t>2</t>
    </r>
  </si>
  <si>
    <t>15.</t>
  </si>
  <si>
    <t>16.</t>
  </si>
  <si>
    <t>Uređenje silaznih otvora postojećih revizionih okana. Pažljivo skidanje postojećeg poklopca, te ugradnja novih s betonskom ispunom, uređenje silaznih otvora izvedbom novih betonskih stijenki s ugradnjom okvira za poklopac. Silazni otvor pažljivo zagladiti, a na mjestu gdje će se dobetonirati post. silaz ugraditi ankere za armaturu, a sam spoj pažljivo očistiti. Sve komplet, obračunati sav rad i materijal.</t>
  </si>
  <si>
    <t>17.</t>
  </si>
  <si>
    <t>Uređenje postojećeg vodomjernog okna nakon što se izvede novi priključak (vodomjerni čvor) za potrebe fontane na mjestu postojećeg vodomjera objekata koji se ukidaju (ruše). U uređenje spada izvedba novog silaznog okna s poklopcem (tip Vodovod) koji određuje komunalno poduzeće, kao i uređenje postojećih stjenki u smislu čiščenja i popravaka u djelu oštečenja. Sve komplet do pune gotovosti.</t>
  </si>
  <si>
    <t>18.</t>
  </si>
  <si>
    <r>
      <t>Dobava, prijenos i montaža plastičnih PVC kanalizacionih cijevi za uličnu kanalizaciju, klasa SN8. Spajanje izvesti tipskim spojnicama ili na kolčak s gumenim brtvama. Po m</t>
    </r>
    <r>
      <rPr>
        <sz val="11"/>
        <rFont val="Calibri"/>
        <family val="2"/>
        <charset val="238"/>
      </rPr>
      <t>ᶦ</t>
    </r>
    <r>
      <rPr>
        <sz val="11"/>
        <rFont val="Arial"/>
        <family val="2"/>
      </rPr>
      <t xml:space="preserve"> cijevi obračunati i potrebne fazonske komade.</t>
    </r>
  </si>
  <si>
    <t>Ø 200 mm</t>
  </si>
  <si>
    <t>Ø 160 mm</t>
  </si>
  <si>
    <t>19.</t>
  </si>
  <si>
    <t>Dobava, prijenos i montaža tipskih plastičnih slivnika koji se ugrađuju kod linijskih rešetki kao ACO Passavant. Slivnik ugraditi prema uputama proizvođača, te obračunati sav potrebni materijal za ugradnju.</t>
  </si>
  <si>
    <t>20.</t>
  </si>
  <si>
    <t>Dobava, prijenos i montaža linijske rešetke za odvodnju s trga kao što je:</t>
  </si>
  <si>
    <t>kanal za linijsku odvodnju ACO Multiline V150 nosivosti A15 do E600 prema HR EN 1433. Kanal se zbog specifičnog  V-presjeka odlikuje većom brzinom otjecanja vode i boljim efektom samočišćenja. Kanal je izrađen iz polimerbetona, građevinske visine 210 - 310 mm. Svjetla širina kanala je 150 mm, građevinska širina 185 mm, građevinska dužina 1000 mm. Rubovi kanala ojačani su kutnikom od nehrđajućeg čelika AISI 304 debljine 4 mm koji služi kao dosjed za polaganje pokrovne rešetke. Kanalski elementi su izvedeni u  pet građevinskih visina (kaskadni pad) ili kontinuiranim padom od 0,5%. Kanal se izvodi polaganjem na betonsku podlogu marke B25 debljine sloja 15 cm, bočno  kanal založiti betonom. Gornji rub  rešetke se izvodi u razini 2 - 5 mm ispod kote gotove završne okolne površine. Sve sa priborom za montažu do potpune funkcionalnosti.</t>
  </si>
  <si>
    <t>revizioni element ACO Brickslot V150 za opterećenje C250 prema HR EN 1433 (srednje promet)  iz nehrđajućeg čelika AISI 304 sa rasporom širine 10 mm. Revizija je visine 15,0 cm, duljine 50 cm. Art. 407062</t>
  </si>
  <si>
    <t>21.</t>
  </si>
  <si>
    <t>NKV</t>
  </si>
  <si>
    <t>KV</t>
  </si>
  <si>
    <t>Pripomoć i radovi koji se nemogu normirati a predviđaju se kod izvedbe građ. radova vodovoda i kanalizacije.</t>
  </si>
  <si>
    <t>22.</t>
  </si>
  <si>
    <t>Dobava, prijenos i montaža s ugradbom tipskih uvodnica za cijevi vodovoda i kanalizacije. Za cijevi:</t>
  </si>
  <si>
    <t>Ø 125 mm</t>
  </si>
  <si>
    <t>Ø 120 mm</t>
  </si>
  <si>
    <t>Ø 50 mm</t>
  </si>
  <si>
    <t>Ø 20 mm</t>
  </si>
  <si>
    <t>I.</t>
  </si>
  <si>
    <t>II.</t>
  </si>
  <si>
    <t>Spoj na postojeći cjevovod gradskog vodovoda Ø110  na PEHD cjevovod, spojem na postojeći cjevovod (ubacivanjem T komada), sva potrebna  rezanja cjevovoda te naknadna sanacija, sav potrebni potrošni i spojni materijal. Spojni cjevovod unutarnjeg promjera Ø50 mm.</t>
  </si>
  <si>
    <t xml:space="preserve">Nabava, dobava i montaža cijevi od tvrdog polietilena visoke gustoće PE-100 (PEHD), u kvaliteti prema odredbama DIN-a  (8074),prEN 12201-2 za radni tlak 16 bara. Montaža cijevi izvodi se elektrootpornim zavarivanjem elektrospojnicama uz obavezno korištenje alata za ispravljanje ovalnosti cijevi (GP runder ). Montaža uključuje potrebne fazonske komade, prijelazne komade s PEHD na fazonske komade s prirubnicom, brtveni i spojni materijal. Uračunati pregled prije ugradnje , te ispitivanje spojeva, istovar duž rova, spuštanje u rov, dobavu i postavljanje trake za upozorenje sa oznakom, mehaničko čiščenje cjevovoda prije puštanja u pogon i ispiranje cjevovoda minimalnom brzinom vode od 3 m/s i tlačnu probu cjevovoda.
</t>
  </si>
  <si>
    <t>Ø 32 mm</t>
  </si>
  <si>
    <t>Ø 25 mm</t>
  </si>
  <si>
    <t>Izvedba vodmjernog čvora prema shemi vodomjera a sastoji se (za 10 barski cjevovod) od:</t>
  </si>
  <si>
    <t>EVZ Ø50</t>
  </si>
  <si>
    <t>Vodomjer Ø50</t>
  </si>
  <si>
    <t>Vodomjer Ø5/4</t>
  </si>
  <si>
    <t>NPV Ø50</t>
  </si>
  <si>
    <t>Ventil nepovratnog toka Ø50</t>
  </si>
  <si>
    <t>Hvatač nečistoća Ø50</t>
  </si>
  <si>
    <t>T Ø50/50</t>
  </si>
  <si>
    <r>
      <t>Q 90</t>
    </r>
    <r>
      <rPr>
        <sz val="11"/>
        <rFont val="Calibri"/>
        <family val="2"/>
        <charset val="238"/>
      </rPr>
      <t>°</t>
    </r>
    <r>
      <rPr>
        <sz val="11"/>
        <rFont val="Arial"/>
        <family val="2"/>
      </rPr>
      <t xml:space="preserve"> Ø50</t>
    </r>
  </si>
  <si>
    <t>FF Ø50 (L=300mm)</t>
  </si>
  <si>
    <t>FF Ø50 (L=1000mm)</t>
  </si>
  <si>
    <t>Sve komplet</t>
  </si>
  <si>
    <t>U cijenu obračunati sve elemente spajanja kao i učvrščenje i sidrenje cjevovoda.</t>
  </si>
  <si>
    <r>
      <t xml:space="preserve">Dobava i montaža troslojnih aluminijsko-plastičnih (PE-Xb/Al/PE-HD) cijevi izrađenih sukladno HRN EN ISO 21003-2:2008 i HRN EN ISO 21003-3:2008 sa spajanjem ˝press˝ spojnicama,  za </t>
    </r>
    <r>
      <rPr>
        <b/>
        <sz val="11"/>
        <rFont val="Arial"/>
        <family val="2"/>
        <charset val="238"/>
      </rPr>
      <t>glavni razvod</t>
    </r>
    <r>
      <rPr>
        <sz val="11"/>
        <rFont val="Arial"/>
        <family val="2"/>
        <charset val="238"/>
      </rPr>
      <t xml:space="preserve"> sanitarne hladne i tople vode. Stavka obuhvaća sve potrebne spojnice, redukcije, T-komade i potrebni pričvrsni i ovjesni materijal. Cijevi se isporučuju u palicama bez izolacije. Toplinsku izolaciju izvesti prema potrebi. Sve kao Geberit Mepla.</t>
    </r>
  </si>
  <si>
    <t xml:space="preserve">d  20x2,50 mm (DN 15) </t>
  </si>
  <si>
    <t xml:space="preserve">d  26x3,00 mm (DN 20) </t>
  </si>
  <si>
    <t xml:space="preserve">d  32x3,00 mm (DN 25) </t>
  </si>
  <si>
    <r>
      <t>Obračun po m</t>
    </r>
    <r>
      <rPr>
        <sz val="11"/>
        <rFont val="Calibri"/>
        <family val="2"/>
        <charset val="238"/>
      </rPr>
      <t>ᶦ</t>
    </r>
    <r>
      <rPr>
        <sz val="11"/>
        <rFont val="Arial"/>
        <family val="2"/>
        <charset val="238"/>
      </rPr>
      <t xml:space="preserve"> neizolirane cijevi</t>
    </r>
  </si>
  <si>
    <r>
      <t xml:space="preserve">Dobava i montaža metalnih cijevi izrađenih iz izvana i iznutra pocinčanog C-čelika sukladno HRN EN 10305 E220 (materijal br. EN 1.0215 / AISI 1009)  sa spajanjem ˝press˝ spojnim komadima iz galvanski pocinčanog          C-čelika (materijal EN 1.0034 / AISI 1009),  za </t>
    </r>
    <r>
      <rPr>
        <b/>
        <sz val="11"/>
        <rFont val="Arial"/>
        <family val="2"/>
        <charset val="238"/>
      </rPr>
      <t>glavni hidrantski razvod - mokri</t>
    </r>
    <r>
      <rPr>
        <sz val="11"/>
        <rFont val="Arial"/>
        <family val="2"/>
        <charset val="238"/>
      </rPr>
      <t>. Stavka obuhvaća sve potrebne spojnice, redukcije, T-komade i potrebni pričvrsni i ovjesni materijal. Cijevi se isporučuju u palicama bez izolacije. Toplinsku izolaciju izvesti prema potrebi. Sve kao Geberit Mapress C-čelik</t>
    </r>
  </si>
  <si>
    <t xml:space="preserve">d  28x1,5 mm (DN 25) </t>
  </si>
  <si>
    <t xml:space="preserve">d  35x1,5 mm (DN 32) </t>
  </si>
  <si>
    <t xml:space="preserve">d  54x1,5 mm (DN 50) </t>
  </si>
  <si>
    <t>b) Ispitivanje ovlaštene organizacije s izdavanjem atesta i ispravnosti instalacije, a odnosi se na hidrantsku mrežu.</t>
  </si>
  <si>
    <t>Toplinska izolacija cijevi u dijelu spuštenog stropa te sva instalacija tople vode i cirkulacije. ARMAFLEKS 3cm. Sav rad i materijal po m'.</t>
  </si>
  <si>
    <t>Cijevi do Ø50.</t>
  </si>
  <si>
    <t>Dobava, prijenos i montaža mjedenih protočnih kuglastih ventila s ispustom i polugom.</t>
  </si>
  <si>
    <t>Ø2"</t>
  </si>
  <si>
    <t>Ø2 1/2"</t>
  </si>
  <si>
    <t>Ø5/4"</t>
  </si>
  <si>
    <t>Ø3/4"</t>
  </si>
  <si>
    <t>Dobava, prijenos i montaža muljne pumpe za količinu od 2,0 lit/sec (H=4,0m). Po komadu obračunati i plovak, automatiku i komandni ormarić.</t>
  </si>
  <si>
    <t>Dobava, prijenos i montaža tlačne cijevi za kanalizaciju za radni tlak od 6,0 bara.</t>
  </si>
  <si>
    <t>PEHD cijev Ø50</t>
  </si>
  <si>
    <t>Pocinčana cijev Ø50</t>
  </si>
  <si>
    <t>Dobava, prijenos i montaža tipskog raspršivača tlačne kanalizacije Ø50</t>
  </si>
  <si>
    <t>Izvedba prespajanja postojećeg cjevovoda, što uključuje rezanje post. cjevovoda te ubacivanje fazonskih komada za prespajanje a sve prema prijedlogu gradske komunalne organizacije. Obračunati sav stvarni rad i materijal za izvedbu prespoja. Cijevi su obuhvačene u st. 2.</t>
  </si>
  <si>
    <r>
      <t>Dobava, prijenos i montaža niskošumnih PEHD kanalizacionih cijevi. Po m</t>
    </r>
    <r>
      <rPr>
        <sz val="11"/>
        <rFont val="Calibri"/>
        <family val="2"/>
        <charset val="238"/>
      </rPr>
      <t>ᶦ</t>
    </r>
    <r>
      <rPr>
        <sz val="11"/>
        <rFont val="Arial"/>
        <family val="2"/>
      </rPr>
      <t xml:space="preserve"> obračunati fazonske komade, zavješenja i učvrščenja, te izolaciju.</t>
    </r>
  </si>
  <si>
    <t>Ø110</t>
  </si>
  <si>
    <t>Ø50</t>
  </si>
  <si>
    <t>Dobava, prijenos i montaža tipske inox podne rešetke ACO Passavan. Vel 150/150</t>
  </si>
  <si>
    <t>Pripomoć i radovi koji se nemogu normirati a pojavljuju se kod montažnih radova vodovoda i kanalizacije.</t>
  </si>
  <si>
    <t>MONTAŽNI RADOVI VODOVODA I KANALIZACIJE</t>
  </si>
  <si>
    <t>MONTAŽNI RADOVI VODOVODA I KNALIZACIJE</t>
  </si>
  <si>
    <t>REKAPITULACIJA:</t>
  </si>
  <si>
    <t>SVEUKUPNO kn:</t>
  </si>
  <si>
    <t>Hawle 2000 Ø50</t>
  </si>
  <si>
    <r>
      <t>Zatrpavanje rovova nakon polaganja i ispitivanja vodovoda i kanalizacije sa zamjenskim materijalom. Zasipavati u slojevima od 30 cm s pažljivim nabijanjem. Po m</t>
    </r>
    <r>
      <rPr>
        <vertAlign val="superscript"/>
        <sz val="11"/>
        <rFont val="Arial"/>
        <family val="2"/>
        <charset val="238"/>
      </rPr>
      <t>3</t>
    </r>
    <r>
      <rPr>
        <sz val="11"/>
        <rFont val="Arial"/>
        <family val="2"/>
      </rPr>
      <t xml:space="preserve"> obračunati dobavu i ugradnju materijala.</t>
    </r>
  </si>
  <si>
    <r>
      <t>Pregled trase uređajem za traženje instalacija prije početka radova uz označavanje pozicije instalacija situacijski i visinski. Osiguranje, odnosno zaštita postojećih instalacija uz trasu priključnog voda i na  mjestima križanja s njim za vrijeme građenja, (voda, plin, elektrika, telefon...) Obračun po m</t>
    </r>
    <r>
      <rPr>
        <sz val="11"/>
        <rFont val="Calibri"/>
        <family val="2"/>
        <charset val="238"/>
      </rPr>
      <t>ᶦ</t>
    </r>
  </si>
  <si>
    <t>Izvedba spoja na postojeću kanalizaciju u postojećem revizionom oknu. Po komadu obračunati razbijanje post. stijenki i izvedbu spajanja novog cjevovoda, brtvljenja spoja kao i uređenje dna (kineta) postojećeg okna prema novom dotoku. Sve komplet.</t>
  </si>
  <si>
    <t>pokrovna rešetka ACO Brickslot V150 za opterećenje C250 prema HR EN 1433 (srednje teški promet)  iz  nehrđajućeg čelika AISI 304 sa rasporom širine 10 mm. Rešetka je visine 15,0 cm, duljine 100 cm. Art. 407060</t>
  </si>
  <si>
    <t xml:space="preserve">Iskolčenje trase kanala sa označavanjem karakterističnih točaka budućeg  objekta.
Obračun po m'
- geodetsko  
- izvođačko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</si>
</sst>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k_n_-;\-* #,##0.00\ _k_n_-;_-* &quot;-&quot;??\ _k_n_-;_-@_-"/>
    <numFmt numFmtId="165" formatCode="#,##0.00_ ;\-#,##0.00\ "/>
    <numFmt numFmtId="166" formatCode="_-[$$-409]* #,##0.00_ ;_-[$$-409]* \-#,##0.00\ ;_-[$$-409]* &quot;-&quot;??_ ;_-@_ "/>
  </numFmts>
  <fonts count="22">
    <font>
      <sz val="10"/>
      <name val="Arial"/>
      <charset val="238"/>
    </font>
    <font>
      <sz val="10"/>
      <name val="Arial"/>
      <family val="2"/>
      <charset val="238"/>
    </font>
    <font>
      <sz val="12"/>
      <name val="Arial"/>
      <family val="2"/>
    </font>
    <font>
      <b/>
      <sz val="12"/>
      <name val="Arial"/>
      <family val="2"/>
    </font>
    <font>
      <b/>
      <sz val="12"/>
      <name val="Arial"/>
      <family val="2"/>
      <charset val="238"/>
    </font>
    <font>
      <b/>
      <sz val="14"/>
      <name val="Arial"/>
      <family val="2"/>
      <charset val="238"/>
    </font>
    <font>
      <sz val="18"/>
      <name val="CRO_Handel_Gothic-Normal"/>
    </font>
    <font>
      <sz val="11"/>
      <name val="Arial"/>
      <family val="2"/>
    </font>
    <font>
      <b/>
      <u/>
      <sz val="14"/>
      <name val="Arial"/>
      <family val="2"/>
    </font>
    <font>
      <u/>
      <sz val="14"/>
      <name val="Arial"/>
      <family val="2"/>
    </font>
    <font>
      <b/>
      <sz val="16"/>
      <name val="Arial"/>
      <family val="2"/>
    </font>
    <font>
      <b/>
      <sz val="14"/>
      <name val="Arial"/>
      <family val="2"/>
    </font>
    <font>
      <sz val="14"/>
      <name val="Arial"/>
      <family val="2"/>
    </font>
    <font>
      <b/>
      <sz val="11"/>
      <name val="Arial"/>
      <family val="2"/>
    </font>
    <font>
      <b/>
      <sz val="10"/>
      <name val="Arial"/>
      <family val="2"/>
    </font>
    <font>
      <vertAlign val="superscript"/>
      <sz val="11"/>
      <name val="Arial"/>
      <family val="2"/>
    </font>
    <font>
      <b/>
      <sz val="11"/>
      <name val="Arial"/>
      <family val="2"/>
      <charset val="238"/>
    </font>
    <font>
      <sz val="9"/>
      <name val="Arial CE"/>
      <family val="2"/>
      <charset val="238"/>
    </font>
    <font>
      <sz val="12"/>
      <name val="Arial"/>
      <family val="2"/>
      <charset val="238"/>
    </font>
    <font>
      <sz val="11"/>
      <name val="Arial"/>
      <family val="2"/>
      <charset val="238"/>
    </font>
    <font>
      <vertAlign val="superscript"/>
      <sz val="11"/>
      <name val="Arial"/>
      <family val="2"/>
      <charset val="238"/>
    </font>
    <font>
      <sz val="11"/>
      <name val="Calibri"/>
      <family val="2"/>
      <charset val="238"/>
    </font>
  </fonts>
  <fills count="3">
    <fill>
      <patternFill patternType="none"/>
    </fill>
    <fill>
      <patternFill patternType="gray125"/>
    </fill>
    <fill>
      <patternFill patternType="solid">
        <fgColor rgb="FF00B050"/>
        <bgColor indexed="64"/>
      </patternFill>
    </fill>
  </fills>
  <borders count="6">
    <border>
      <left/>
      <right/>
      <top/>
      <bottom/>
      <diagonal/>
    </border>
    <border>
      <left/>
      <right/>
      <top/>
      <bottom style="double">
        <color indexed="64"/>
      </bottom>
      <diagonal/>
    </border>
    <border>
      <left/>
      <right/>
      <top/>
      <bottom style="medium">
        <color indexed="64"/>
      </bottom>
      <diagonal/>
    </border>
    <border>
      <left/>
      <right/>
      <top style="thin">
        <color indexed="64"/>
      </top>
      <bottom/>
      <diagonal/>
    </border>
    <border>
      <left/>
      <right/>
      <top style="double">
        <color indexed="64"/>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0" fontId="1" fillId="0" borderId="0"/>
  </cellStyleXfs>
  <cellXfs count="99">
    <xf numFmtId="0" fontId="0" fillId="0" borderId="0" xfId="0"/>
    <xf numFmtId="0" fontId="0" fillId="0" borderId="0" xfId="0" applyAlignment="1">
      <alignment horizontal="center"/>
    </xf>
    <xf numFmtId="0" fontId="2" fillId="0" borderId="0" xfId="0" applyFont="1"/>
    <xf numFmtId="0" fontId="7" fillId="0" borderId="0" xfId="0" applyFont="1" applyBorder="1" applyAlignment="1">
      <alignment horizontal="center" vertical="top"/>
    </xf>
    <xf numFmtId="0" fontId="2" fillId="0" borderId="0" xfId="0" applyFont="1" applyBorder="1"/>
    <xf numFmtId="0" fontId="7" fillId="0" borderId="0" xfId="0" applyFont="1" applyAlignment="1">
      <alignment horizontal="left" vertical="top"/>
    </xf>
    <xf numFmtId="0" fontId="7" fillId="0" borderId="0" xfId="0" applyFont="1"/>
    <xf numFmtId="0" fontId="7" fillId="0" borderId="0" xfId="0" applyFont="1" applyAlignment="1">
      <alignment horizontal="left" vertical="top" wrapText="1"/>
    </xf>
    <xf numFmtId="49" fontId="7" fillId="0" borderId="0" xfId="0" applyNumberFormat="1" applyFont="1"/>
    <xf numFmtId="0" fontId="10" fillId="0" borderId="0" xfId="0" applyFont="1" applyAlignment="1">
      <alignment horizontal="center"/>
    </xf>
    <xf numFmtId="0" fontId="7" fillId="0" borderId="1" xfId="0" applyFont="1" applyBorder="1"/>
    <xf numFmtId="0" fontId="2" fillId="0" borderId="0" xfId="0" applyFont="1" applyAlignment="1">
      <alignment horizontal="center"/>
    </xf>
    <xf numFmtId="0" fontId="7" fillId="0" borderId="3" xfId="0" applyFont="1" applyFill="1" applyBorder="1" applyAlignment="1">
      <alignment horizontal="justify" vertical="top" wrapText="1"/>
    </xf>
    <xf numFmtId="0" fontId="7" fillId="0" borderId="3" xfId="0" applyFont="1" applyFill="1" applyBorder="1" applyAlignment="1">
      <alignment horizontal="right"/>
    </xf>
    <xf numFmtId="1" fontId="7" fillId="0" borderId="3" xfId="0" applyNumberFormat="1" applyFont="1" applyFill="1" applyBorder="1" applyAlignment="1">
      <alignment horizontal="right"/>
    </xf>
    <xf numFmtId="0" fontId="7" fillId="0" borderId="0" xfId="0" applyFont="1" applyFill="1" applyBorder="1" applyAlignment="1">
      <alignment vertical="top"/>
    </xf>
    <xf numFmtId="0" fontId="13" fillId="0" borderId="0" xfId="0" applyFont="1" applyAlignment="1">
      <alignment vertical="top"/>
    </xf>
    <xf numFmtId="0" fontId="7" fillId="0" borderId="0" xfId="0" applyFont="1" applyFill="1" applyBorder="1" applyAlignment="1">
      <alignment horizontal="right"/>
    </xf>
    <xf numFmtId="1" fontId="7" fillId="0" borderId="0" xfId="0" applyNumberFormat="1" applyFont="1" applyFill="1" applyAlignment="1">
      <alignment horizontal="right"/>
    </xf>
    <xf numFmtId="0" fontId="7" fillId="0" borderId="0" xfId="0" applyFont="1" applyAlignment="1">
      <alignment vertical="top"/>
    </xf>
    <xf numFmtId="49" fontId="7" fillId="0" borderId="0" xfId="0" applyNumberFormat="1" applyFont="1" applyAlignment="1">
      <alignment vertical="top" wrapText="1"/>
    </xf>
    <xf numFmtId="0" fontId="7" fillId="0" borderId="0" xfId="0" applyFont="1" applyAlignment="1">
      <alignment vertical="top" wrapText="1"/>
    </xf>
    <xf numFmtId="164" fontId="7" fillId="0" borderId="0" xfId="0" applyNumberFormat="1" applyFont="1" applyFill="1" applyBorder="1" applyAlignment="1">
      <alignment vertical="top"/>
    </xf>
    <xf numFmtId="0" fontId="7" fillId="0" borderId="0" xfId="0" applyFont="1" applyAlignment="1">
      <alignment horizontal="justify" vertical="top" wrapText="1"/>
    </xf>
    <xf numFmtId="0" fontId="7" fillId="0" borderId="0" xfId="0" applyFont="1" applyAlignment="1">
      <alignment horizontal="right"/>
    </xf>
    <xf numFmtId="0" fontId="13" fillId="0" borderId="0" xfId="0" applyFont="1" applyBorder="1" applyAlignment="1">
      <alignment horizontal="right"/>
    </xf>
    <xf numFmtId="1" fontId="7" fillId="0" borderId="0" xfId="0" applyNumberFormat="1" applyFont="1" applyFill="1" applyBorder="1" applyAlignment="1">
      <alignment horizontal="right"/>
    </xf>
    <xf numFmtId="0" fontId="13" fillId="0" borderId="0" xfId="0" applyFont="1" applyFill="1" applyBorder="1" applyAlignment="1">
      <alignment horizontal="justify" vertical="top" wrapText="1"/>
    </xf>
    <xf numFmtId="0" fontId="7" fillId="0" borderId="0" xfId="0" applyFont="1" applyFill="1" applyBorder="1" applyAlignment="1">
      <alignment horizontal="justify" vertical="top" wrapText="1"/>
    </xf>
    <xf numFmtId="0" fontId="7" fillId="0" borderId="4" xfId="0" applyFont="1" applyBorder="1"/>
    <xf numFmtId="0" fontId="13" fillId="0" borderId="0" xfId="0" applyFont="1" applyBorder="1" applyAlignment="1">
      <alignment horizontal="justify"/>
    </xf>
    <xf numFmtId="165" fontId="7" fillId="0" borderId="0" xfId="1" applyNumberFormat="1" applyFont="1" applyFill="1" applyBorder="1" applyAlignment="1"/>
    <xf numFmtId="4" fontId="7" fillId="0" borderId="0" xfId="1" applyNumberFormat="1" applyFont="1" applyFill="1" applyBorder="1" applyAlignment="1">
      <alignment horizontal="right"/>
    </xf>
    <xf numFmtId="4" fontId="7" fillId="0" borderId="3" xfId="1" applyNumberFormat="1" applyFont="1" applyFill="1" applyBorder="1" applyAlignment="1">
      <alignment horizontal="right"/>
    </xf>
    <xf numFmtId="4" fontId="7" fillId="0" borderId="0" xfId="1" applyNumberFormat="1" applyFont="1" applyAlignment="1">
      <alignment horizontal="right"/>
    </xf>
    <xf numFmtId="4" fontId="7" fillId="0" borderId="4" xfId="1" applyNumberFormat="1" applyFont="1" applyBorder="1" applyAlignment="1">
      <alignment horizontal="right"/>
    </xf>
    <xf numFmtId="4" fontId="7" fillId="0" borderId="0" xfId="1" applyNumberFormat="1" applyFont="1" applyBorder="1" applyAlignment="1">
      <alignment horizontal="right"/>
    </xf>
    <xf numFmtId="4" fontId="7" fillId="0" borderId="1" xfId="1" applyNumberFormat="1" applyFont="1" applyBorder="1" applyAlignment="1">
      <alignment horizontal="right"/>
    </xf>
    <xf numFmtId="4" fontId="7" fillId="0" borderId="0" xfId="1" applyNumberFormat="1" applyFont="1" applyFill="1" applyBorder="1" applyAlignment="1">
      <alignment horizontal="left"/>
    </xf>
    <xf numFmtId="49" fontId="7" fillId="0" borderId="0" xfId="0" applyNumberFormat="1" applyFont="1" applyFill="1" applyBorder="1" applyAlignment="1">
      <alignment horizontal="right" vertical="top"/>
    </xf>
    <xf numFmtId="49" fontId="7" fillId="0" borderId="0" xfId="0" applyNumberFormat="1" applyFont="1" applyAlignment="1">
      <alignment horizontal="right" vertical="top" wrapText="1"/>
    </xf>
    <xf numFmtId="165" fontId="7" fillId="0" borderId="3" xfId="1" applyNumberFormat="1" applyFont="1" applyFill="1" applyBorder="1" applyAlignment="1"/>
    <xf numFmtId="0" fontId="7" fillId="0" borderId="5" xfId="0" applyFont="1" applyFill="1" applyBorder="1" applyAlignment="1">
      <alignment horizontal="justify" vertical="top" wrapText="1"/>
    </xf>
    <xf numFmtId="0" fontId="7" fillId="0" borderId="5" xfId="0" applyFont="1" applyFill="1" applyBorder="1" applyAlignment="1">
      <alignment horizontal="right"/>
    </xf>
    <xf numFmtId="1" fontId="7" fillId="0" borderId="5" xfId="0" applyNumberFormat="1" applyFont="1" applyFill="1" applyBorder="1" applyAlignment="1">
      <alignment horizontal="right"/>
    </xf>
    <xf numFmtId="49" fontId="7" fillId="0" borderId="3" xfId="0" applyNumberFormat="1" applyFont="1" applyFill="1" applyBorder="1" applyAlignment="1">
      <alignment horizontal="right" vertical="top"/>
    </xf>
    <xf numFmtId="49" fontId="13" fillId="0" borderId="0" xfId="0" applyNumberFormat="1" applyFont="1" applyAlignment="1">
      <alignment horizontal="right" vertical="top" wrapText="1"/>
    </xf>
    <xf numFmtId="0" fontId="7" fillId="0" borderId="0" xfId="0" applyFont="1" applyFill="1" applyBorder="1" applyAlignment="1">
      <alignment horizontal="right" vertical="top"/>
    </xf>
    <xf numFmtId="49" fontId="13" fillId="0" borderId="0" xfId="0" applyNumberFormat="1" applyFont="1" applyFill="1" applyBorder="1" applyAlignment="1">
      <alignment horizontal="right" vertical="top"/>
    </xf>
    <xf numFmtId="49" fontId="16" fillId="0" borderId="0" xfId="0" applyNumberFormat="1" applyFont="1" applyFill="1" applyBorder="1" applyAlignment="1">
      <alignment horizontal="right" vertical="top"/>
    </xf>
    <xf numFmtId="0" fontId="7" fillId="0" borderId="4" xfId="0" applyFont="1" applyBorder="1" applyAlignment="1">
      <alignment horizontal="right"/>
    </xf>
    <xf numFmtId="0" fontId="7" fillId="0" borderId="0" xfId="0" applyFont="1" applyBorder="1" applyAlignment="1">
      <alignment horizontal="right"/>
    </xf>
    <xf numFmtId="0" fontId="7" fillId="0" borderId="1" xfId="0" applyFont="1" applyBorder="1" applyAlignment="1">
      <alignment horizontal="right"/>
    </xf>
    <xf numFmtId="0" fontId="17" fillId="0" borderId="0" xfId="0" applyFont="1" applyFill="1" applyBorder="1" applyProtection="1"/>
    <xf numFmtId="166" fontId="17" fillId="0" borderId="0" xfId="0" applyNumberFormat="1" applyFont="1" applyFill="1" applyBorder="1" applyProtection="1"/>
    <xf numFmtId="0" fontId="17" fillId="0" borderId="0" xfId="0" applyFont="1" applyFill="1" applyProtection="1"/>
    <xf numFmtId="0" fontId="7" fillId="0" borderId="0" xfId="0" applyFont="1" applyAlignment="1">
      <alignment horizontal="right" wrapText="1"/>
    </xf>
    <xf numFmtId="49" fontId="13" fillId="0" borderId="2" xfId="0" applyNumberFormat="1" applyFont="1" applyFill="1" applyBorder="1" applyAlignment="1">
      <alignment horizontal="right" vertical="top" wrapText="1"/>
    </xf>
    <xf numFmtId="0" fontId="13" fillId="0" borderId="2" xfId="0" applyFont="1" applyFill="1" applyBorder="1" applyAlignment="1">
      <alignment horizontal="justify" vertical="top" wrapText="1"/>
    </xf>
    <xf numFmtId="0" fontId="14" fillId="0" borderId="2" xfId="0" applyFont="1" applyFill="1" applyBorder="1" applyAlignment="1">
      <alignment horizontal="right"/>
    </xf>
    <xf numFmtId="1" fontId="13" fillId="0" borderId="2" xfId="0" applyNumberFormat="1" applyFont="1" applyFill="1" applyBorder="1" applyAlignment="1">
      <alignment horizontal="right"/>
    </xf>
    <xf numFmtId="4" fontId="7" fillId="0" borderId="2" xfId="1" applyNumberFormat="1" applyFont="1" applyFill="1" applyBorder="1" applyAlignment="1">
      <alignment horizontal="right"/>
    </xf>
    <xf numFmtId="0" fontId="7" fillId="0" borderId="0" xfId="0" applyFont="1" applyAlignment="1">
      <alignment horizontal="right" vertical="top" wrapText="1"/>
    </xf>
    <xf numFmtId="0" fontId="18" fillId="0" borderId="0" xfId="0" applyFont="1"/>
    <xf numFmtId="0" fontId="19" fillId="0" borderId="0" xfId="0" applyFont="1"/>
    <xf numFmtId="0" fontId="19" fillId="0" borderId="0" xfId="2" applyFont="1" applyBorder="1" applyAlignment="1">
      <alignment horizontal="justify"/>
    </xf>
    <xf numFmtId="2" fontId="19" fillId="0" borderId="0" xfId="2" applyNumberFormat="1" applyFont="1" applyBorder="1" applyAlignment="1">
      <alignment horizontal="center" wrapText="1"/>
    </xf>
    <xf numFmtId="0" fontId="19" fillId="0" borderId="0" xfId="2" applyFont="1" applyBorder="1" applyAlignment="1">
      <alignment horizontal="left" vertical="top"/>
    </xf>
    <xf numFmtId="0" fontId="19" fillId="0" borderId="0" xfId="0" applyFont="1" applyFill="1" applyBorder="1" applyAlignment="1">
      <alignment horizontal="right"/>
    </xf>
    <xf numFmtId="2" fontId="19" fillId="0" borderId="0" xfId="0" applyNumberFormat="1" applyFont="1" applyFill="1" applyBorder="1" applyAlignment="1">
      <alignment horizontal="center"/>
    </xf>
    <xf numFmtId="0" fontId="19" fillId="0" borderId="0" xfId="0" applyFont="1" applyBorder="1" applyAlignment="1">
      <alignment horizontal="center"/>
    </xf>
    <xf numFmtId="2" fontId="19" fillId="0" borderId="0" xfId="2" applyNumberFormat="1" applyFont="1" applyFill="1" applyBorder="1" applyAlignment="1">
      <alignment horizontal="center"/>
    </xf>
    <xf numFmtId="0" fontId="19" fillId="0" borderId="0" xfId="0" applyFont="1" applyFill="1" applyBorder="1" applyAlignment="1">
      <alignment horizontal="left" vertical="top" wrapText="1"/>
    </xf>
    <xf numFmtId="0" fontId="19" fillId="0" borderId="0" xfId="0" applyFont="1" applyFill="1" applyBorder="1" applyAlignment="1">
      <alignment horizontal="center"/>
    </xf>
    <xf numFmtId="0" fontId="5" fillId="0" borderId="0" xfId="0" applyFont="1" applyFill="1" applyBorder="1" applyAlignment="1">
      <alignment horizontal="justify" vertical="top" wrapText="1"/>
    </xf>
    <xf numFmtId="0" fontId="13" fillId="0" borderId="0" xfId="0" applyFont="1" applyFill="1" applyBorder="1" applyAlignment="1">
      <alignment horizontal="left" vertical="top" wrapText="1"/>
    </xf>
    <xf numFmtId="0" fontId="13" fillId="0" borderId="2" xfId="0" applyFont="1" applyFill="1" applyBorder="1" applyAlignment="1">
      <alignment horizontal="left" vertical="top" wrapText="1"/>
    </xf>
    <xf numFmtId="0" fontId="7" fillId="0" borderId="0" xfId="0" applyFont="1" applyAlignment="1">
      <alignment horizontal="center" wrapText="1"/>
    </xf>
    <xf numFmtId="4" fontId="16" fillId="0" borderId="2" xfId="1" applyNumberFormat="1" applyFont="1" applyFill="1" applyBorder="1" applyAlignment="1">
      <alignment horizontal="right"/>
    </xf>
    <xf numFmtId="165" fontId="16" fillId="0" borderId="0" xfId="1" applyNumberFormat="1" applyFont="1" applyFill="1" applyBorder="1" applyAlignment="1"/>
    <xf numFmtId="4" fontId="16" fillId="0" borderId="0" xfId="1" applyNumberFormat="1" applyFont="1" applyAlignment="1">
      <alignment horizontal="right"/>
    </xf>
    <xf numFmtId="4" fontId="16" fillId="0" borderId="4" xfId="1" applyNumberFormat="1" applyFont="1" applyBorder="1" applyAlignment="1">
      <alignment horizontal="right"/>
    </xf>
    <xf numFmtId="0" fontId="7" fillId="2" borderId="0" xfId="0" applyFont="1" applyFill="1" applyBorder="1" applyAlignment="1">
      <alignment vertical="top"/>
    </xf>
    <xf numFmtId="0" fontId="6" fillId="0" borderId="0" xfId="0" applyFont="1" applyAlignment="1">
      <alignment horizontal="center"/>
    </xf>
    <xf numFmtId="0" fontId="0" fillId="0" borderId="0" xfId="0" applyAlignment="1">
      <alignment horizontal="center"/>
    </xf>
    <xf numFmtId="0" fontId="3" fillId="0" borderId="0" xfId="0" applyFont="1" applyAlignment="1">
      <alignment horizontal="center" vertical="top"/>
    </xf>
    <xf numFmtId="0" fontId="0" fillId="0" borderId="0" xfId="0" applyAlignment="1">
      <alignment horizontal="center" vertical="top"/>
    </xf>
    <xf numFmtId="0" fontId="7" fillId="0" borderId="0" xfId="0" applyFont="1" applyBorder="1" applyAlignment="1">
      <alignment horizontal="center" vertical="top"/>
    </xf>
    <xf numFmtId="0" fontId="4" fillId="0" borderId="0" xfId="0" applyFont="1" applyAlignment="1">
      <alignment horizontal="center" wrapText="1"/>
    </xf>
    <xf numFmtId="0" fontId="4" fillId="0" borderId="0" xfId="0" applyFont="1" applyAlignment="1">
      <alignment wrapText="1"/>
    </xf>
    <xf numFmtId="0" fontId="7" fillId="0" borderId="0" xfId="0" applyFont="1" applyAlignment="1">
      <alignment horizontal="center"/>
    </xf>
    <xf numFmtId="0" fontId="8" fillId="0" borderId="0" xfId="0" applyFont="1" applyAlignment="1">
      <alignment horizontal="center"/>
    </xf>
    <xf numFmtId="0" fontId="9" fillId="0" borderId="0" xfId="0" applyFont="1" applyAlignment="1">
      <alignment horizontal="center"/>
    </xf>
    <xf numFmtId="0" fontId="12" fillId="0" borderId="0" xfId="0" applyFont="1" applyAlignment="1">
      <alignment horizontal="center" vertical="center" wrapText="1"/>
    </xf>
    <xf numFmtId="0" fontId="0" fillId="0" borderId="0" xfId="0" applyAlignment="1">
      <alignment horizontal="center" vertical="center"/>
    </xf>
    <xf numFmtId="0" fontId="11" fillId="0" borderId="0" xfId="0" applyFont="1" applyAlignment="1">
      <alignment horizontal="center" vertical="center" wrapText="1"/>
    </xf>
    <xf numFmtId="0" fontId="0" fillId="0" borderId="0" xfId="0" applyAlignment="1">
      <alignment horizontal="center" vertical="center" wrapText="1"/>
    </xf>
    <xf numFmtId="0" fontId="5" fillId="0" borderId="0" xfId="0" applyFont="1" applyAlignment="1">
      <alignment horizontal="center" wrapText="1"/>
    </xf>
    <xf numFmtId="0" fontId="0" fillId="0" borderId="0" xfId="0" applyAlignment="1">
      <alignment wrapText="1"/>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tiff"/><Relationship Id="rId1" Type="http://schemas.openxmlformats.org/officeDocument/2006/relationships/image" Target="../media/image1.wmf"/><Relationship Id="rId5" Type="http://schemas.openxmlformats.org/officeDocument/2006/relationships/image" Target="../media/image5.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9525</xdr:colOff>
      <xdr:row>50</xdr:row>
      <xdr:rowOff>85725</xdr:rowOff>
    </xdr:from>
    <xdr:to>
      <xdr:col>5</xdr:col>
      <xdr:colOff>0</xdr:colOff>
      <xdr:row>50</xdr:row>
      <xdr:rowOff>114300</xdr:rowOff>
    </xdr:to>
    <xdr:pic>
      <xdr:nvPicPr>
        <xdr:cNvPr id="2108" name="Picture 2" descr="memorandum_final_foot">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525" y="10267950"/>
          <a:ext cx="5953125" cy="28575"/>
        </a:xfrm>
        <a:prstGeom prst="rect">
          <a:avLst/>
        </a:prstGeom>
        <a:noFill/>
        <a:ln w="9525">
          <a:noFill/>
          <a:miter lim="800000"/>
          <a:headEnd/>
          <a:tailEnd/>
        </a:ln>
      </xdr:spPr>
    </xdr:pic>
    <xdr:clientData/>
  </xdr:twoCellAnchor>
  <xdr:twoCellAnchor>
    <xdr:from>
      <xdr:col>0</xdr:col>
      <xdr:colOff>28575</xdr:colOff>
      <xdr:row>0</xdr:row>
      <xdr:rowOff>38100</xdr:rowOff>
    </xdr:from>
    <xdr:to>
      <xdr:col>4</xdr:col>
      <xdr:colOff>57150</xdr:colOff>
      <xdr:row>3</xdr:row>
      <xdr:rowOff>76200</xdr:rowOff>
    </xdr:to>
    <xdr:pic>
      <xdr:nvPicPr>
        <xdr:cNvPr id="2109" name="Picture 57" descr="IPRO">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8575" y="38100"/>
          <a:ext cx="5915025" cy="857250"/>
        </a:xfrm>
        <a:prstGeom prst="rect">
          <a:avLst/>
        </a:prstGeom>
        <a:noFill/>
        <a:ln w="9525">
          <a:noFill/>
          <a:miter lim="800000"/>
          <a:headEnd/>
          <a:tailEnd/>
        </a:ln>
      </xdr:spPr>
    </xdr:pic>
    <xdr:clientData/>
  </xdr:twoCellAnchor>
  <xdr:twoCellAnchor editAs="oneCell">
    <xdr:from>
      <xdr:col>2</xdr:col>
      <xdr:colOff>1447800</xdr:colOff>
      <xdr:row>28</xdr:row>
      <xdr:rowOff>123825</xdr:rowOff>
    </xdr:from>
    <xdr:to>
      <xdr:col>2</xdr:col>
      <xdr:colOff>2438400</xdr:colOff>
      <xdr:row>33</xdr:row>
      <xdr:rowOff>106299</xdr:rowOff>
    </xdr:to>
    <xdr:pic>
      <xdr:nvPicPr>
        <xdr:cNvPr id="2" name="Picture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505075" y="6105525"/>
          <a:ext cx="990600" cy="954024"/>
        </a:xfrm>
        <a:prstGeom prst="rect">
          <a:avLst/>
        </a:prstGeom>
      </xdr:spPr>
    </xdr:pic>
    <xdr:clientData/>
  </xdr:twoCellAnchor>
  <xdr:twoCellAnchor editAs="oneCell">
    <xdr:from>
      <xdr:col>2</xdr:col>
      <xdr:colOff>2390775</xdr:colOff>
      <xdr:row>28</xdr:row>
      <xdr:rowOff>152400</xdr:rowOff>
    </xdr:from>
    <xdr:to>
      <xdr:col>3</xdr:col>
      <xdr:colOff>1338453</xdr:colOff>
      <xdr:row>33</xdr:row>
      <xdr:rowOff>28194</xdr:rowOff>
    </xdr:to>
    <xdr:pic>
      <xdr:nvPicPr>
        <xdr:cNvPr id="3" name="Picture 2"/>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448050" y="6134100"/>
          <a:ext cx="2243328" cy="847344"/>
        </a:xfrm>
        <a:prstGeom prst="rect">
          <a:avLst/>
        </a:prstGeom>
      </xdr:spPr>
    </xdr:pic>
    <xdr:clientData/>
  </xdr:twoCellAnchor>
  <xdr:twoCellAnchor editAs="oneCell">
    <xdr:from>
      <xdr:col>1</xdr:col>
      <xdr:colOff>152400</xdr:colOff>
      <xdr:row>28</xdr:row>
      <xdr:rowOff>9525</xdr:rowOff>
    </xdr:from>
    <xdr:to>
      <xdr:col>2</xdr:col>
      <xdr:colOff>1304883</xdr:colOff>
      <xdr:row>34</xdr:row>
      <xdr:rowOff>119991</xdr:rowOff>
    </xdr:to>
    <xdr:pic>
      <xdr:nvPicPr>
        <xdr:cNvPr id="4" name="Picture 3"/>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90500" y="5991225"/>
          <a:ext cx="2171658" cy="12725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BreakPreview" topLeftCell="A33" zoomScaleNormal="100" zoomScaleSheetLayoutView="100" workbookViewId="0">
      <selection activeCell="C8" sqref="C8"/>
    </sheetView>
  </sheetViews>
  <sheetFormatPr defaultColWidth="8.85546875" defaultRowHeight="15"/>
  <cols>
    <col min="1" max="1" width="0.5703125" style="2" customWidth="1"/>
    <col min="2" max="2" width="15.28515625" style="2" customWidth="1"/>
    <col min="3" max="3" width="49.42578125" style="2" customWidth="1"/>
    <col min="4" max="4" width="23" style="2" customWidth="1"/>
    <col min="5" max="5" width="1.140625" style="2" customWidth="1"/>
    <col min="6" max="16384" width="8.85546875" style="2"/>
  </cols>
  <sheetData>
    <row r="1" spans="1:6" ht="23.25">
      <c r="A1" s="83"/>
      <c r="B1" s="84"/>
      <c r="C1" s="84"/>
      <c r="D1" s="84"/>
      <c r="E1" s="84"/>
    </row>
    <row r="2" spans="1:6" ht="21.6" customHeight="1">
      <c r="A2" s="85"/>
      <c r="B2" s="86"/>
      <c r="C2" s="86"/>
      <c r="D2" s="86"/>
      <c r="E2" s="86"/>
    </row>
    <row r="3" spans="1:6" ht="19.149999999999999" customHeight="1">
      <c r="A3" s="87"/>
      <c r="B3" s="87"/>
      <c r="C3" s="87"/>
      <c r="D3" s="87"/>
      <c r="E3" s="87"/>
    </row>
    <row r="4" spans="1:6" ht="15" customHeight="1">
      <c r="A4" s="3"/>
      <c r="B4" s="3"/>
      <c r="C4" s="3"/>
      <c r="D4" s="3"/>
      <c r="E4" s="3"/>
      <c r="F4" s="4"/>
    </row>
    <row r="5" spans="1:6">
      <c r="B5" s="5" t="s">
        <v>48</v>
      </c>
      <c r="C5" s="6" t="s">
        <v>50</v>
      </c>
    </row>
    <row r="6" spans="1:6">
      <c r="B6" s="6"/>
      <c r="C6" s="6" t="s">
        <v>51</v>
      </c>
    </row>
    <row r="7" spans="1:6">
      <c r="B7" s="6"/>
      <c r="C7" s="64" t="s">
        <v>49</v>
      </c>
    </row>
    <row r="8" spans="1:6">
      <c r="B8" s="6"/>
      <c r="C8" s="6"/>
    </row>
    <row r="9" spans="1:6">
      <c r="B9" s="5" t="s">
        <v>30</v>
      </c>
      <c r="C9" s="6" t="s">
        <v>52</v>
      </c>
    </row>
    <row r="10" spans="1:6">
      <c r="B10" s="6"/>
      <c r="C10" s="6" t="s">
        <v>53</v>
      </c>
    </row>
    <row r="11" spans="1:6">
      <c r="B11" s="6"/>
      <c r="C11" s="6"/>
    </row>
    <row r="12" spans="1:6">
      <c r="B12" s="6" t="s">
        <v>1</v>
      </c>
      <c r="C12" s="6" t="s">
        <v>54</v>
      </c>
    </row>
    <row r="13" spans="1:6">
      <c r="B13" s="6"/>
      <c r="C13" s="6" t="s">
        <v>55</v>
      </c>
    </row>
    <row r="14" spans="1:6">
      <c r="B14" s="6"/>
      <c r="C14" s="6" t="s">
        <v>56</v>
      </c>
    </row>
    <row r="15" spans="1:6">
      <c r="B15" s="6"/>
      <c r="C15" s="6" t="s">
        <v>57</v>
      </c>
    </row>
    <row r="16" spans="1:6">
      <c r="B16" s="6"/>
      <c r="C16" s="6"/>
    </row>
    <row r="17" spans="1:5">
      <c r="B17" s="7" t="s">
        <v>8</v>
      </c>
      <c r="C17" s="8" t="s">
        <v>58</v>
      </c>
    </row>
    <row r="18" spans="1:5">
      <c r="B18" s="7"/>
      <c r="C18" s="8"/>
    </row>
    <row r="19" spans="1:5">
      <c r="B19" s="7" t="s">
        <v>2</v>
      </c>
      <c r="C19" s="63" t="s">
        <v>59</v>
      </c>
    </row>
    <row r="20" spans="1:5">
      <c r="B20" s="7"/>
    </row>
    <row r="21" spans="1:5">
      <c r="B21" s="7"/>
    </row>
    <row r="22" spans="1:5">
      <c r="B22" s="7"/>
    </row>
    <row r="23" spans="1:5" ht="18">
      <c r="B23" s="97"/>
      <c r="C23" s="98"/>
      <c r="D23" s="98"/>
    </row>
    <row r="24" spans="1:5" ht="15.75">
      <c r="B24" s="88"/>
      <c r="C24" s="89" t="s">
        <v>9</v>
      </c>
      <c r="D24" s="89"/>
    </row>
    <row r="25" spans="1:5" ht="18">
      <c r="A25" s="91" t="s">
        <v>5</v>
      </c>
      <c r="B25" s="92"/>
      <c r="C25" s="92"/>
      <c r="D25" s="92"/>
      <c r="E25" s="92"/>
    </row>
    <row r="26" spans="1:5" ht="11.25" customHeight="1">
      <c r="A26" s="9"/>
      <c r="B26" s="1"/>
      <c r="C26" s="1"/>
      <c r="D26" s="1"/>
      <c r="E26" s="1"/>
    </row>
    <row r="27" spans="1:5" ht="45" customHeight="1">
      <c r="A27" s="9"/>
      <c r="B27" s="95" t="s">
        <v>60</v>
      </c>
      <c r="C27" s="96"/>
      <c r="D27" s="96"/>
      <c r="E27" s="1"/>
    </row>
    <row r="29" spans="1:5" ht="16.5" customHeight="1">
      <c r="A29" s="93"/>
      <c r="B29" s="94"/>
      <c r="C29" s="94"/>
      <c r="D29" s="94"/>
      <c r="E29" s="94"/>
    </row>
    <row r="30" spans="1:5">
      <c r="A30" s="6"/>
      <c r="B30" s="6" t="s">
        <v>3</v>
      </c>
      <c r="C30" s="6"/>
      <c r="D30" s="6"/>
      <c r="E30" s="6"/>
    </row>
    <row r="31" spans="1:5">
      <c r="A31" s="6"/>
      <c r="B31" s="6"/>
      <c r="C31" s="6"/>
      <c r="D31" s="6"/>
      <c r="E31" s="6"/>
    </row>
    <row r="32" spans="1:5">
      <c r="A32" s="6"/>
      <c r="B32" s="6" t="s">
        <v>61</v>
      </c>
      <c r="C32" s="6"/>
      <c r="D32" s="6"/>
      <c r="E32" s="6"/>
    </row>
    <row r="33" spans="1:6">
      <c r="A33" s="6"/>
      <c r="B33" s="6"/>
      <c r="C33" s="6"/>
      <c r="D33" s="6"/>
      <c r="E33" s="6"/>
    </row>
    <row r="34" spans="1:6">
      <c r="A34" s="6"/>
      <c r="B34" s="6" t="s">
        <v>4</v>
      </c>
      <c r="C34" s="6"/>
      <c r="D34" s="6"/>
      <c r="E34" s="6"/>
    </row>
    <row r="35" spans="1:6">
      <c r="A35" s="6"/>
      <c r="B35" s="6"/>
      <c r="C35" s="6"/>
      <c r="D35" s="6"/>
      <c r="E35" s="6"/>
    </row>
    <row r="36" spans="1:6">
      <c r="A36" s="6"/>
      <c r="B36" s="6" t="s">
        <v>62</v>
      </c>
      <c r="C36" s="6"/>
      <c r="D36" s="6"/>
      <c r="E36" s="6"/>
    </row>
    <row r="37" spans="1:6">
      <c r="A37" s="6"/>
      <c r="B37" s="6" t="s">
        <v>63</v>
      </c>
      <c r="C37" s="6"/>
      <c r="D37" s="6"/>
      <c r="E37" s="6"/>
    </row>
    <row r="38" spans="1:6">
      <c r="A38" s="6"/>
      <c r="B38" s="6"/>
      <c r="C38" s="6"/>
      <c r="D38" s="6"/>
      <c r="E38" s="6"/>
    </row>
    <row r="39" spans="1:6">
      <c r="A39" s="6"/>
      <c r="B39" s="6" t="s">
        <v>6</v>
      </c>
      <c r="C39" s="6"/>
      <c r="D39" s="6" t="s">
        <v>28</v>
      </c>
      <c r="E39" s="6"/>
    </row>
    <row r="40" spans="1:6">
      <c r="A40" s="6"/>
      <c r="B40" s="6"/>
      <c r="C40" s="6"/>
      <c r="D40" s="6"/>
      <c r="E40" s="6"/>
    </row>
    <row r="41" spans="1:6">
      <c r="A41" s="6"/>
      <c r="B41" s="6" t="s">
        <v>35</v>
      </c>
      <c r="C41" s="6"/>
      <c r="D41" s="6" t="s">
        <v>65</v>
      </c>
      <c r="E41" s="6"/>
    </row>
    <row r="42" spans="1:6">
      <c r="A42" s="6"/>
      <c r="B42" s="6"/>
      <c r="C42" s="6"/>
      <c r="D42" s="6" t="s">
        <v>63</v>
      </c>
      <c r="E42" s="6"/>
    </row>
    <row r="43" spans="1:6">
      <c r="A43" s="6"/>
      <c r="B43" s="6" t="s">
        <v>32</v>
      </c>
      <c r="C43" s="6"/>
      <c r="D43" s="6"/>
      <c r="E43" s="6"/>
    </row>
    <row r="44" spans="1:6">
      <c r="A44" s="6"/>
      <c r="B44" s="6"/>
      <c r="C44" s="6"/>
      <c r="D44" s="6"/>
      <c r="E44" s="6"/>
    </row>
    <row r="45" spans="1:6">
      <c r="A45" s="6"/>
      <c r="B45" s="6" t="s">
        <v>7</v>
      </c>
      <c r="C45" s="6"/>
      <c r="D45" s="6"/>
      <c r="E45" s="6"/>
    </row>
    <row r="46" spans="1:6">
      <c r="A46" s="6"/>
      <c r="B46" s="6"/>
      <c r="C46" s="6"/>
      <c r="D46" s="6"/>
      <c r="E46" s="6"/>
    </row>
    <row r="48" spans="1:6">
      <c r="B48" s="4"/>
      <c r="C48" s="4"/>
      <c r="D48" s="4"/>
      <c r="E48" s="4"/>
      <c r="F48" s="4"/>
    </row>
    <row r="49" spans="3:7">
      <c r="C49" s="90"/>
      <c r="D49" s="90"/>
      <c r="E49" s="90"/>
      <c r="F49" s="90"/>
      <c r="G49" s="90"/>
    </row>
    <row r="50" spans="3:7">
      <c r="C50" s="11" t="s">
        <v>64</v>
      </c>
    </row>
  </sheetData>
  <mergeCells count="9">
    <mergeCell ref="A1:E1"/>
    <mergeCell ref="A2:E2"/>
    <mergeCell ref="A3:E3"/>
    <mergeCell ref="B24:D24"/>
    <mergeCell ref="C49:G49"/>
    <mergeCell ref="A25:E25"/>
    <mergeCell ref="A29:E29"/>
    <mergeCell ref="B27:D27"/>
    <mergeCell ref="B23:D23"/>
  </mergeCells>
  <phoneticPr fontId="0" type="noConversion"/>
  <pageMargins left="0.98425196850393704" right="0.39370078740157483" top="0.39370078740157483" bottom="0.19685039370078741" header="0.51181102362204722" footer="0.1181102362204724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4"/>
  <sheetViews>
    <sheetView tabSelected="1" view="pageBreakPreview" topLeftCell="A110" zoomScaleNormal="100" zoomScaleSheetLayoutView="100" workbookViewId="0">
      <selection activeCell="E140" sqref="E140"/>
    </sheetView>
  </sheetViews>
  <sheetFormatPr defaultRowHeight="14.25"/>
  <cols>
    <col min="1" max="1" width="7" style="39" customWidth="1"/>
    <col min="2" max="2" width="46.7109375" style="28" customWidth="1"/>
    <col min="3" max="3" width="9.7109375" style="17" customWidth="1"/>
    <col min="4" max="4" width="10.7109375" style="26" customWidth="1"/>
    <col min="5" max="5" width="10.7109375" style="32" customWidth="1"/>
    <col min="6" max="6" width="16.85546875" style="31" customWidth="1"/>
    <col min="7" max="7" width="21.28515625" style="15" customWidth="1"/>
    <col min="8" max="16384" width="9.140625" style="15"/>
  </cols>
  <sheetData>
    <row r="1" spans="1:7">
      <c r="A1" s="45"/>
      <c r="B1" s="12"/>
      <c r="C1" s="13"/>
      <c r="D1" s="14"/>
      <c r="E1" s="33"/>
      <c r="F1" s="41"/>
    </row>
    <row r="3" spans="1:7" ht="15">
      <c r="A3" s="46"/>
      <c r="B3" s="19" t="s">
        <v>25</v>
      </c>
      <c r="D3" s="18"/>
    </row>
    <row r="4" spans="1:7" ht="6.75" customHeight="1">
      <c r="A4" s="46"/>
      <c r="B4" s="19"/>
      <c r="D4" s="18"/>
    </row>
    <row r="5" spans="1:7" ht="42.75">
      <c r="A5" s="46"/>
      <c r="B5" s="21" t="s">
        <v>31</v>
      </c>
      <c r="D5" s="18"/>
    </row>
    <row r="6" spans="1:7" ht="15">
      <c r="A6" s="46"/>
      <c r="B6" s="21"/>
      <c r="D6" s="18"/>
    </row>
    <row r="7" spans="1:7" ht="15">
      <c r="A7" s="46"/>
      <c r="B7" s="21"/>
      <c r="D7" s="18"/>
    </row>
    <row r="8" spans="1:7" ht="15">
      <c r="A8" s="46"/>
      <c r="B8" s="20"/>
      <c r="D8" s="18"/>
    </row>
    <row r="9" spans="1:7" ht="15">
      <c r="A9" s="46" t="s">
        <v>101</v>
      </c>
      <c r="B9" s="16" t="s">
        <v>17</v>
      </c>
      <c r="D9" s="18"/>
    </row>
    <row r="10" spans="1:7">
      <c r="A10" s="40"/>
      <c r="B10" s="21"/>
      <c r="D10" s="18"/>
    </row>
    <row r="11" spans="1:7" ht="102.75" customHeight="1">
      <c r="A11" s="40" t="s">
        <v>18</v>
      </c>
      <c r="B11" s="23" t="s">
        <v>36</v>
      </c>
      <c r="C11" s="17" t="s">
        <v>0</v>
      </c>
      <c r="D11" s="18">
        <v>360</v>
      </c>
      <c r="F11" s="31">
        <f>E11*D11</f>
        <v>0</v>
      </c>
      <c r="G11" s="22"/>
    </row>
    <row r="12" spans="1:7">
      <c r="A12" s="40"/>
      <c r="B12" s="21"/>
      <c r="D12" s="18"/>
      <c r="G12" s="22"/>
    </row>
    <row r="13" spans="1:7" ht="57.75" customHeight="1">
      <c r="A13" s="40" t="s">
        <v>19</v>
      </c>
      <c r="B13" s="23" t="s">
        <v>12</v>
      </c>
      <c r="C13" s="17" t="s">
        <v>0</v>
      </c>
      <c r="D13" s="18">
        <v>60</v>
      </c>
      <c r="F13" s="31">
        <f t="shared" ref="F13:F21" si="0">E13*D13</f>
        <v>0</v>
      </c>
      <c r="G13" s="22"/>
    </row>
    <row r="14" spans="1:7">
      <c r="A14" s="40"/>
      <c r="B14" s="21"/>
      <c r="D14" s="18"/>
      <c r="G14" s="22"/>
    </row>
    <row r="15" spans="1:7" ht="45" customHeight="1">
      <c r="A15" s="40" t="s">
        <v>20</v>
      </c>
      <c r="B15" s="23" t="s">
        <v>13</v>
      </c>
      <c r="C15" s="17" t="s">
        <v>0</v>
      </c>
      <c r="D15" s="18">
        <v>30</v>
      </c>
      <c r="F15" s="31">
        <f t="shared" si="0"/>
        <v>0</v>
      </c>
      <c r="G15" s="22"/>
    </row>
    <row r="16" spans="1:7">
      <c r="A16" s="40"/>
      <c r="B16" s="21"/>
      <c r="D16" s="18"/>
      <c r="G16" s="22"/>
    </row>
    <row r="17" spans="1:28" ht="42.75">
      <c r="A17" s="40" t="s">
        <v>21</v>
      </c>
      <c r="B17" s="21" t="s">
        <v>37</v>
      </c>
      <c r="C17" s="17" t="s">
        <v>0</v>
      </c>
      <c r="D17" s="18">
        <v>400</v>
      </c>
      <c r="F17" s="31">
        <f t="shared" si="0"/>
        <v>0</v>
      </c>
      <c r="G17" s="22"/>
    </row>
    <row r="18" spans="1:28">
      <c r="A18" s="40"/>
      <c r="B18" s="21"/>
      <c r="D18" s="18"/>
      <c r="G18" s="22"/>
    </row>
    <row r="19" spans="1:28" ht="102" customHeight="1">
      <c r="A19" s="40" t="s">
        <v>22</v>
      </c>
      <c r="B19" s="23" t="s">
        <v>34</v>
      </c>
      <c r="D19" s="18"/>
      <c r="G19" s="22"/>
    </row>
    <row r="20" spans="1:28">
      <c r="A20" s="40" t="s">
        <v>27</v>
      </c>
      <c r="B20" s="21" t="s">
        <v>33</v>
      </c>
      <c r="C20" s="17" t="s">
        <v>15</v>
      </c>
      <c r="D20" s="18">
        <v>7</v>
      </c>
      <c r="F20" s="31">
        <f t="shared" si="0"/>
        <v>0</v>
      </c>
      <c r="G20" s="22"/>
    </row>
    <row r="21" spans="1:28">
      <c r="A21" s="40" t="s">
        <v>27</v>
      </c>
      <c r="B21" s="21" t="s">
        <v>46</v>
      </c>
      <c r="C21" s="17" t="s">
        <v>15</v>
      </c>
      <c r="D21" s="18">
        <v>1</v>
      </c>
      <c r="F21" s="31">
        <f t="shared" si="0"/>
        <v>0</v>
      </c>
      <c r="G21" s="22"/>
    </row>
    <row r="22" spans="1:28">
      <c r="A22" s="40"/>
      <c r="B22" s="21"/>
      <c r="D22" s="18"/>
      <c r="G22" s="22"/>
    </row>
    <row r="23" spans="1:28" ht="102" customHeight="1">
      <c r="A23" s="40" t="s">
        <v>38</v>
      </c>
      <c r="B23" s="23" t="s">
        <v>44</v>
      </c>
      <c r="C23" s="17" t="s">
        <v>15</v>
      </c>
      <c r="D23" s="18">
        <v>1</v>
      </c>
      <c r="F23" s="31">
        <f t="shared" ref="F23" si="1">E23*D23</f>
        <v>0</v>
      </c>
      <c r="G23" s="22"/>
    </row>
    <row r="24" spans="1:28">
      <c r="A24" s="40"/>
      <c r="B24" s="23"/>
      <c r="D24" s="18"/>
      <c r="G24" s="22"/>
    </row>
    <row r="25" spans="1:28" ht="144" customHeight="1">
      <c r="A25" s="40" t="s">
        <v>39</v>
      </c>
      <c r="B25" s="23" t="s">
        <v>66</v>
      </c>
      <c r="C25" s="17" t="s">
        <v>15</v>
      </c>
      <c r="D25" s="18">
        <v>2</v>
      </c>
      <c r="F25" s="31">
        <f t="shared" ref="F25" si="2">E25*D25</f>
        <v>0</v>
      </c>
      <c r="G25" s="22"/>
    </row>
    <row r="26" spans="1:28">
      <c r="A26" s="40"/>
      <c r="B26" s="21"/>
      <c r="D26" s="18"/>
      <c r="G26" s="22"/>
    </row>
    <row r="27" spans="1:28" ht="87" customHeight="1">
      <c r="A27" s="40" t="s">
        <v>40</v>
      </c>
      <c r="B27" s="23" t="s">
        <v>67</v>
      </c>
      <c r="C27" s="17" t="s">
        <v>15</v>
      </c>
      <c r="D27" s="18">
        <v>8</v>
      </c>
      <c r="F27" s="31">
        <f t="shared" ref="F27" si="3">E27*D27</f>
        <v>0</v>
      </c>
      <c r="G27" s="22"/>
    </row>
    <row r="28" spans="1:28">
      <c r="A28" s="40"/>
      <c r="B28" s="23"/>
      <c r="D28" s="18"/>
      <c r="G28" s="22"/>
    </row>
    <row r="29" spans="1:28" ht="73.5">
      <c r="A29" s="40" t="s">
        <v>41</v>
      </c>
      <c r="B29" s="23" t="s">
        <v>153</v>
      </c>
      <c r="C29" s="17" t="s">
        <v>68</v>
      </c>
      <c r="D29" s="18">
        <v>300</v>
      </c>
      <c r="F29" s="31">
        <f t="shared" ref="F29" si="4">E29*D29</f>
        <v>0</v>
      </c>
      <c r="G29" s="22"/>
    </row>
    <row r="30" spans="1:28" ht="14.25" customHeight="1">
      <c r="A30" s="40"/>
      <c r="B30" s="23"/>
      <c r="D30" s="18"/>
      <c r="G30" s="22"/>
    </row>
    <row r="31" spans="1:28" s="55" customFormat="1" ht="100.5">
      <c r="A31" s="62" t="s">
        <v>45</v>
      </c>
      <c r="B31" s="28" t="s">
        <v>154</v>
      </c>
      <c r="C31" s="56" t="s">
        <v>42</v>
      </c>
      <c r="D31" s="56">
        <v>120</v>
      </c>
      <c r="E31" s="32"/>
      <c r="F31" s="31">
        <f t="shared" ref="F31" si="5">E31*D31</f>
        <v>0</v>
      </c>
      <c r="G31" s="53"/>
      <c r="H31" s="53"/>
      <c r="I31" s="54"/>
      <c r="J31" s="53"/>
      <c r="K31" s="53"/>
      <c r="L31" s="53"/>
      <c r="M31" s="53"/>
      <c r="N31" s="53"/>
      <c r="O31" s="53"/>
      <c r="P31" s="53"/>
      <c r="Q31" s="53"/>
      <c r="R31" s="53"/>
      <c r="S31" s="53"/>
      <c r="T31" s="53"/>
      <c r="U31" s="53"/>
      <c r="V31" s="53"/>
      <c r="W31" s="53"/>
      <c r="X31" s="53"/>
      <c r="Y31" s="53"/>
      <c r="Z31" s="53"/>
      <c r="AA31" s="53"/>
      <c r="AB31" s="53"/>
    </row>
    <row r="32" spans="1:28" s="55" customFormat="1">
      <c r="A32" s="62"/>
      <c r="B32" s="28"/>
      <c r="C32" s="56"/>
      <c r="D32" s="56"/>
      <c r="E32" s="56"/>
      <c r="F32" s="21"/>
      <c r="G32" s="53"/>
      <c r="H32" s="53"/>
      <c r="I32" s="54"/>
      <c r="J32" s="53"/>
      <c r="K32" s="53"/>
      <c r="L32" s="53"/>
      <c r="M32" s="53"/>
      <c r="N32" s="53"/>
      <c r="O32" s="53"/>
      <c r="P32" s="53"/>
      <c r="Q32" s="53"/>
      <c r="R32" s="53"/>
      <c r="S32" s="53"/>
      <c r="T32" s="53"/>
      <c r="U32" s="53"/>
      <c r="V32" s="53"/>
      <c r="W32" s="53"/>
      <c r="X32" s="53"/>
      <c r="Y32" s="53"/>
      <c r="Z32" s="53"/>
      <c r="AA32" s="53"/>
      <c r="AB32" s="53"/>
    </row>
    <row r="33" spans="1:28" s="55" customFormat="1" ht="71.25" customHeight="1">
      <c r="A33" s="62" t="s">
        <v>43</v>
      </c>
      <c r="B33" s="28" t="s">
        <v>157</v>
      </c>
      <c r="C33" s="56" t="s">
        <v>42</v>
      </c>
      <c r="D33" s="56">
        <v>210</v>
      </c>
      <c r="E33" s="32"/>
      <c r="F33" s="31">
        <f t="shared" ref="F33" si="6">E33*D33</f>
        <v>0</v>
      </c>
      <c r="G33" s="53"/>
      <c r="H33" s="53"/>
      <c r="I33" s="54"/>
      <c r="J33" s="53"/>
      <c r="K33" s="53"/>
      <c r="L33" s="53"/>
      <c r="M33" s="53"/>
      <c r="N33" s="53"/>
      <c r="O33" s="53"/>
      <c r="P33" s="53"/>
      <c r="Q33" s="53"/>
      <c r="R33" s="53"/>
      <c r="S33" s="53"/>
      <c r="T33" s="53"/>
      <c r="U33" s="53"/>
      <c r="V33" s="53"/>
      <c r="W33" s="53"/>
      <c r="X33" s="53"/>
      <c r="Y33" s="53"/>
      <c r="Z33" s="53"/>
      <c r="AA33" s="53"/>
      <c r="AB33" s="53"/>
    </row>
    <row r="34" spans="1:28" s="55" customFormat="1" ht="14.25" customHeight="1">
      <c r="A34" s="62"/>
      <c r="B34" s="28"/>
      <c r="C34" s="56"/>
      <c r="D34" s="56"/>
      <c r="E34" s="56"/>
      <c r="F34" s="21"/>
      <c r="G34" s="53"/>
      <c r="H34" s="53"/>
      <c r="I34" s="54"/>
      <c r="J34" s="53"/>
      <c r="K34" s="53"/>
      <c r="L34" s="53"/>
      <c r="M34" s="53"/>
      <c r="N34" s="53"/>
      <c r="O34" s="53"/>
      <c r="P34" s="53"/>
      <c r="Q34" s="53"/>
      <c r="R34" s="53"/>
      <c r="S34" s="53"/>
      <c r="T34" s="53"/>
      <c r="U34" s="53"/>
      <c r="V34" s="53"/>
      <c r="W34" s="53"/>
      <c r="X34" s="53"/>
      <c r="Y34" s="53"/>
      <c r="Z34" s="53"/>
      <c r="AA34" s="53"/>
      <c r="AB34" s="53"/>
    </row>
    <row r="35" spans="1:28" s="55" customFormat="1" ht="60.75" customHeight="1">
      <c r="A35" s="62" t="s">
        <v>69</v>
      </c>
      <c r="B35" s="28" t="s">
        <v>47</v>
      </c>
      <c r="C35" s="56" t="s">
        <v>15</v>
      </c>
      <c r="D35" s="56">
        <v>1</v>
      </c>
      <c r="E35" s="32"/>
      <c r="F35" s="31">
        <f t="shared" ref="F35" si="7">E35*D35</f>
        <v>0</v>
      </c>
      <c r="G35" s="53"/>
      <c r="H35" s="53"/>
      <c r="I35" s="54"/>
      <c r="J35" s="53"/>
      <c r="K35" s="53"/>
      <c r="L35" s="53"/>
      <c r="M35" s="53"/>
      <c r="N35" s="53"/>
      <c r="O35" s="53"/>
      <c r="P35" s="53"/>
      <c r="Q35" s="53"/>
      <c r="R35" s="53"/>
      <c r="S35" s="53"/>
      <c r="T35" s="53"/>
      <c r="U35" s="53"/>
      <c r="V35" s="53"/>
      <c r="W35" s="53"/>
      <c r="X35" s="53"/>
      <c r="Y35" s="53"/>
      <c r="Z35" s="53"/>
      <c r="AA35" s="53"/>
      <c r="AB35" s="53"/>
    </row>
    <row r="36" spans="1:28" s="55" customFormat="1" ht="14.25" customHeight="1">
      <c r="A36" s="62"/>
      <c r="B36" s="28"/>
      <c r="C36" s="56"/>
      <c r="D36" s="56"/>
      <c r="E36" s="56"/>
      <c r="F36" s="21"/>
      <c r="G36" s="53"/>
      <c r="H36" s="53"/>
      <c r="I36" s="54"/>
      <c r="J36" s="53"/>
      <c r="K36" s="53"/>
      <c r="L36" s="53"/>
      <c r="M36" s="53"/>
      <c r="N36" s="53"/>
      <c r="O36" s="53"/>
      <c r="P36" s="53"/>
      <c r="Q36" s="53"/>
      <c r="R36" s="53"/>
      <c r="S36" s="53"/>
      <c r="T36" s="53"/>
      <c r="U36" s="53"/>
      <c r="V36" s="53"/>
      <c r="W36" s="53"/>
      <c r="X36" s="53"/>
      <c r="Y36" s="53"/>
      <c r="Z36" s="53"/>
      <c r="AA36" s="53"/>
      <c r="AB36" s="53"/>
    </row>
    <row r="37" spans="1:28" s="55" customFormat="1" ht="85.5" customHeight="1">
      <c r="A37" s="62" t="s">
        <v>70</v>
      </c>
      <c r="B37" s="28" t="s">
        <v>73</v>
      </c>
      <c r="C37" s="17" t="s">
        <v>75</v>
      </c>
      <c r="D37" s="18">
        <v>10</v>
      </c>
      <c r="E37" s="32"/>
      <c r="F37" s="31">
        <f t="shared" ref="F37" si="8">E37*D37</f>
        <v>0</v>
      </c>
      <c r="G37" s="53"/>
      <c r="H37" s="53"/>
      <c r="I37" s="54"/>
      <c r="J37" s="53"/>
      <c r="K37" s="53"/>
      <c r="L37" s="53"/>
      <c r="M37" s="53"/>
      <c r="N37" s="53"/>
      <c r="O37" s="53"/>
      <c r="P37" s="53"/>
      <c r="Q37" s="53"/>
      <c r="R37" s="53"/>
      <c r="S37" s="53"/>
      <c r="T37" s="53"/>
      <c r="U37" s="53"/>
      <c r="V37" s="53"/>
      <c r="W37" s="53"/>
      <c r="X37" s="53"/>
      <c r="Y37" s="53"/>
      <c r="Z37" s="53"/>
      <c r="AA37" s="53"/>
      <c r="AB37" s="53"/>
    </row>
    <row r="38" spans="1:28" s="55" customFormat="1">
      <c r="A38" s="62"/>
      <c r="B38" s="28"/>
      <c r="C38" s="56"/>
      <c r="D38" s="56"/>
      <c r="E38" s="56"/>
      <c r="F38" s="21"/>
      <c r="G38" s="53"/>
      <c r="H38" s="53"/>
      <c r="I38" s="54"/>
      <c r="J38" s="53"/>
      <c r="K38" s="53"/>
      <c r="L38" s="53"/>
      <c r="M38" s="53"/>
      <c r="N38" s="53"/>
      <c r="O38" s="53"/>
      <c r="P38" s="53"/>
      <c r="Q38" s="53"/>
      <c r="R38" s="53"/>
      <c r="S38" s="53"/>
      <c r="T38" s="53"/>
      <c r="U38" s="53"/>
      <c r="V38" s="53"/>
      <c r="W38" s="53"/>
      <c r="X38" s="53"/>
      <c r="Y38" s="53"/>
      <c r="Z38" s="53"/>
      <c r="AA38" s="53"/>
      <c r="AB38" s="53"/>
    </row>
    <row r="39" spans="1:28" s="55" customFormat="1" ht="42.75">
      <c r="A39" s="62" t="s">
        <v>72</v>
      </c>
      <c r="B39" s="28" t="s">
        <v>74</v>
      </c>
      <c r="C39" s="56" t="s">
        <v>71</v>
      </c>
      <c r="D39" s="56">
        <v>50</v>
      </c>
      <c r="E39" s="32"/>
      <c r="F39" s="31">
        <f t="shared" ref="F39" si="9">E39*D39</f>
        <v>0</v>
      </c>
      <c r="G39" s="53"/>
      <c r="H39" s="53"/>
      <c r="I39" s="54"/>
      <c r="J39" s="53"/>
      <c r="K39" s="53"/>
      <c r="L39" s="53"/>
      <c r="M39" s="53"/>
      <c r="N39" s="53"/>
      <c r="O39" s="53"/>
      <c r="P39" s="53"/>
      <c r="Q39" s="53"/>
      <c r="R39" s="53"/>
      <c r="S39" s="53"/>
      <c r="T39" s="53"/>
      <c r="U39" s="53"/>
      <c r="V39" s="53"/>
      <c r="W39" s="53"/>
      <c r="X39" s="53"/>
      <c r="Y39" s="53"/>
      <c r="Z39" s="53"/>
      <c r="AA39" s="53"/>
      <c r="AB39" s="53"/>
    </row>
    <row r="40" spans="1:28" s="55" customFormat="1">
      <c r="A40" s="62"/>
      <c r="B40" s="21"/>
      <c r="C40" s="56"/>
      <c r="D40" s="56"/>
      <c r="E40" s="56"/>
      <c r="F40" s="21"/>
      <c r="G40" s="53"/>
      <c r="H40" s="53"/>
      <c r="I40" s="54"/>
      <c r="J40" s="53"/>
      <c r="K40" s="53"/>
      <c r="L40" s="53"/>
      <c r="M40" s="53"/>
      <c r="N40" s="53"/>
      <c r="O40" s="53"/>
      <c r="P40" s="53"/>
      <c r="Q40" s="53"/>
      <c r="R40" s="53"/>
      <c r="S40" s="53"/>
      <c r="T40" s="53"/>
      <c r="U40" s="53"/>
      <c r="V40" s="53"/>
      <c r="W40" s="53"/>
      <c r="X40" s="53"/>
      <c r="Y40" s="53"/>
      <c r="Z40" s="53"/>
      <c r="AA40" s="53"/>
      <c r="AB40" s="53"/>
    </row>
    <row r="41" spans="1:28" s="55" customFormat="1" ht="85.5">
      <c r="A41" s="62" t="s">
        <v>76</v>
      </c>
      <c r="B41" s="28" t="s">
        <v>155</v>
      </c>
      <c r="C41" s="56" t="s">
        <v>15</v>
      </c>
      <c r="D41" s="56">
        <v>2</v>
      </c>
      <c r="E41" s="32"/>
      <c r="F41" s="31">
        <f t="shared" ref="F41" si="10">E41*D41</f>
        <v>0</v>
      </c>
      <c r="G41" s="53"/>
      <c r="H41" s="53"/>
      <c r="I41" s="54"/>
      <c r="J41" s="53"/>
      <c r="K41" s="53"/>
      <c r="L41" s="53"/>
      <c r="M41" s="53"/>
      <c r="N41" s="53"/>
      <c r="O41" s="53"/>
      <c r="P41" s="53"/>
      <c r="Q41" s="53"/>
      <c r="R41" s="53"/>
      <c r="S41" s="53"/>
      <c r="T41" s="53"/>
      <c r="U41" s="53"/>
      <c r="V41" s="53"/>
      <c r="W41" s="53"/>
      <c r="X41" s="53"/>
      <c r="Y41" s="53"/>
      <c r="Z41" s="53"/>
      <c r="AA41" s="53"/>
      <c r="AB41" s="53"/>
    </row>
    <row r="42" spans="1:28" s="55" customFormat="1">
      <c r="A42" s="62"/>
      <c r="B42" s="21"/>
      <c r="C42" s="56"/>
      <c r="D42" s="56"/>
      <c r="E42" s="56"/>
      <c r="F42" s="21"/>
      <c r="G42" s="53"/>
      <c r="H42" s="53"/>
      <c r="I42" s="54"/>
      <c r="J42" s="53"/>
      <c r="K42" s="53"/>
      <c r="L42" s="53"/>
      <c r="M42" s="53"/>
      <c r="N42" s="53"/>
      <c r="O42" s="53"/>
      <c r="P42" s="53"/>
      <c r="Q42" s="53"/>
      <c r="R42" s="53"/>
      <c r="S42" s="53"/>
      <c r="T42" s="53"/>
      <c r="U42" s="53"/>
      <c r="V42" s="53"/>
      <c r="W42" s="53"/>
      <c r="X42" s="53"/>
      <c r="Y42" s="53"/>
      <c r="Z42" s="53"/>
      <c r="AA42" s="53"/>
      <c r="AB42" s="53"/>
    </row>
    <row r="43" spans="1:28" s="55" customFormat="1" ht="130.5" customHeight="1">
      <c r="A43" s="62" t="s">
        <v>77</v>
      </c>
      <c r="B43" s="28" t="s">
        <v>78</v>
      </c>
      <c r="C43" s="56" t="s">
        <v>15</v>
      </c>
      <c r="D43" s="56">
        <v>3</v>
      </c>
      <c r="E43" s="32"/>
      <c r="F43" s="31">
        <f t="shared" ref="F43" si="11">E43*D43</f>
        <v>0</v>
      </c>
      <c r="G43" s="53"/>
      <c r="H43" s="53"/>
      <c r="I43" s="54"/>
      <c r="J43" s="53"/>
      <c r="K43" s="53"/>
      <c r="L43" s="53"/>
      <c r="M43" s="53"/>
      <c r="N43" s="53"/>
      <c r="O43" s="53"/>
      <c r="P43" s="53"/>
      <c r="Q43" s="53"/>
      <c r="R43" s="53"/>
      <c r="S43" s="53"/>
      <c r="T43" s="53"/>
      <c r="U43" s="53"/>
      <c r="V43" s="53"/>
      <c r="W43" s="53"/>
      <c r="X43" s="53"/>
      <c r="Y43" s="53"/>
      <c r="Z43" s="53"/>
      <c r="AA43" s="53"/>
      <c r="AB43" s="53"/>
    </row>
    <row r="44" spans="1:28" s="55" customFormat="1">
      <c r="A44" s="62"/>
      <c r="B44" s="21"/>
      <c r="C44" s="56"/>
      <c r="D44" s="56"/>
      <c r="E44" s="56"/>
      <c r="F44" s="21"/>
      <c r="G44" s="53"/>
      <c r="H44" s="53"/>
      <c r="I44" s="54"/>
      <c r="J44" s="53"/>
      <c r="K44" s="53"/>
      <c r="L44" s="53"/>
      <c r="M44" s="53"/>
      <c r="N44" s="53"/>
      <c r="O44" s="53"/>
      <c r="P44" s="53"/>
      <c r="Q44" s="53"/>
      <c r="R44" s="53"/>
      <c r="S44" s="53"/>
      <c r="T44" s="53"/>
      <c r="U44" s="53"/>
      <c r="V44" s="53"/>
      <c r="W44" s="53"/>
      <c r="X44" s="53"/>
      <c r="Y44" s="53"/>
      <c r="Z44" s="53"/>
      <c r="AA44" s="53"/>
      <c r="AB44" s="53"/>
    </row>
    <row r="45" spans="1:28" s="55" customFormat="1" ht="130.5" customHeight="1">
      <c r="A45" s="62" t="s">
        <v>79</v>
      </c>
      <c r="B45" s="28" t="s">
        <v>80</v>
      </c>
      <c r="C45" s="56" t="s">
        <v>15</v>
      </c>
      <c r="D45" s="56">
        <v>1</v>
      </c>
      <c r="E45" s="32"/>
      <c r="F45" s="31">
        <f t="shared" ref="F45" si="12">E45*D45</f>
        <v>0</v>
      </c>
      <c r="G45" s="53"/>
      <c r="H45" s="53"/>
      <c r="I45" s="54"/>
      <c r="J45" s="53"/>
      <c r="K45" s="53"/>
      <c r="L45" s="53"/>
      <c r="M45" s="53"/>
      <c r="N45" s="53"/>
      <c r="O45" s="53"/>
      <c r="P45" s="53"/>
      <c r="Q45" s="53"/>
      <c r="R45" s="53"/>
      <c r="S45" s="53"/>
      <c r="T45" s="53"/>
      <c r="U45" s="53"/>
      <c r="V45" s="53"/>
      <c r="W45" s="53"/>
      <c r="X45" s="53"/>
      <c r="Y45" s="53"/>
      <c r="Z45" s="53"/>
      <c r="AA45" s="53"/>
      <c r="AB45" s="53"/>
    </row>
    <row r="46" spans="1:28" s="55" customFormat="1">
      <c r="A46" s="62"/>
      <c r="B46" s="21"/>
      <c r="C46" s="56"/>
      <c r="D46" s="56"/>
      <c r="E46" s="56"/>
      <c r="F46" s="21"/>
      <c r="G46" s="53"/>
      <c r="H46" s="53"/>
      <c r="I46" s="54"/>
      <c r="J46" s="53"/>
      <c r="K46" s="53"/>
      <c r="L46" s="53"/>
      <c r="M46" s="53"/>
      <c r="N46" s="53"/>
      <c r="O46" s="53"/>
      <c r="P46" s="53"/>
      <c r="Q46" s="53"/>
      <c r="R46" s="53"/>
      <c r="S46" s="53"/>
      <c r="T46" s="53"/>
      <c r="U46" s="53"/>
      <c r="V46" s="53"/>
      <c r="W46" s="53"/>
      <c r="X46" s="53"/>
      <c r="Y46" s="53"/>
      <c r="Z46" s="53"/>
      <c r="AA46" s="53"/>
      <c r="AB46" s="53"/>
    </row>
    <row r="47" spans="1:28" s="55" customFormat="1" ht="72.75" customHeight="1">
      <c r="A47" s="62" t="s">
        <v>81</v>
      </c>
      <c r="B47" s="28" t="s">
        <v>82</v>
      </c>
      <c r="C47" s="56"/>
      <c r="D47" s="56"/>
      <c r="E47" s="56"/>
      <c r="F47" s="21"/>
      <c r="G47" s="53"/>
      <c r="H47" s="53"/>
      <c r="I47" s="54"/>
      <c r="J47" s="53"/>
      <c r="K47" s="53"/>
      <c r="L47" s="53"/>
      <c r="M47" s="53"/>
      <c r="N47" s="53"/>
      <c r="O47" s="53"/>
      <c r="P47" s="53"/>
      <c r="Q47" s="53"/>
      <c r="R47" s="53"/>
      <c r="S47" s="53"/>
      <c r="T47" s="53"/>
      <c r="U47" s="53"/>
      <c r="V47" s="53"/>
      <c r="W47" s="53"/>
      <c r="X47" s="53"/>
      <c r="Y47" s="53"/>
      <c r="Z47" s="53"/>
      <c r="AA47" s="53"/>
      <c r="AB47" s="53"/>
    </row>
    <row r="48" spans="1:28" s="55" customFormat="1">
      <c r="A48" s="62" t="s">
        <v>27</v>
      </c>
      <c r="B48" s="28" t="s">
        <v>83</v>
      </c>
      <c r="C48" s="56" t="s">
        <v>42</v>
      </c>
      <c r="D48" s="56">
        <v>110</v>
      </c>
      <c r="E48" s="32"/>
      <c r="F48" s="31">
        <f t="shared" ref="F48:F49" si="13">E48*D48</f>
        <v>0</v>
      </c>
      <c r="G48" s="53"/>
      <c r="H48" s="53"/>
      <c r="I48" s="54"/>
      <c r="J48" s="53"/>
      <c r="K48" s="53"/>
      <c r="L48" s="53"/>
      <c r="M48" s="53"/>
      <c r="N48" s="53"/>
      <c r="O48" s="53"/>
      <c r="P48" s="53"/>
      <c r="Q48" s="53"/>
      <c r="R48" s="53"/>
      <c r="S48" s="53"/>
      <c r="T48" s="53"/>
      <c r="U48" s="53"/>
      <c r="V48" s="53"/>
      <c r="W48" s="53"/>
      <c r="X48" s="53"/>
      <c r="Y48" s="53"/>
      <c r="Z48" s="53"/>
      <c r="AA48" s="53"/>
      <c r="AB48" s="53"/>
    </row>
    <row r="49" spans="1:28" s="55" customFormat="1">
      <c r="A49" s="62" t="s">
        <v>27</v>
      </c>
      <c r="B49" s="28" t="s">
        <v>84</v>
      </c>
      <c r="C49" s="56" t="s">
        <v>42</v>
      </c>
      <c r="D49" s="56">
        <v>100</v>
      </c>
      <c r="E49" s="32"/>
      <c r="F49" s="31">
        <f t="shared" si="13"/>
        <v>0</v>
      </c>
      <c r="G49" s="53"/>
      <c r="H49" s="53"/>
      <c r="I49" s="54"/>
      <c r="J49" s="53"/>
      <c r="K49" s="53"/>
      <c r="L49" s="53"/>
      <c r="M49" s="53"/>
      <c r="N49" s="53"/>
      <c r="O49" s="53"/>
      <c r="P49" s="53"/>
      <c r="Q49" s="53"/>
      <c r="R49" s="53"/>
      <c r="S49" s="53"/>
      <c r="T49" s="53"/>
      <c r="U49" s="53"/>
      <c r="V49" s="53"/>
      <c r="W49" s="53"/>
      <c r="X49" s="53"/>
      <c r="Y49" s="53"/>
      <c r="Z49" s="53"/>
      <c r="AA49" s="53"/>
      <c r="AB49" s="53"/>
    </row>
    <row r="50" spans="1:28" s="55" customFormat="1">
      <c r="A50" s="62"/>
      <c r="B50" s="21"/>
      <c r="C50" s="56"/>
      <c r="D50" s="56"/>
      <c r="E50" s="56"/>
      <c r="F50" s="21"/>
      <c r="G50" s="53"/>
      <c r="H50" s="53"/>
      <c r="I50" s="54"/>
      <c r="J50" s="53"/>
      <c r="K50" s="53"/>
      <c r="L50" s="53"/>
      <c r="M50" s="53"/>
      <c r="N50" s="53"/>
      <c r="O50" s="53"/>
      <c r="P50" s="53"/>
      <c r="Q50" s="53"/>
      <c r="R50" s="53"/>
      <c r="S50" s="53"/>
      <c r="T50" s="53"/>
      <c r="U50" s="53"/>
      <c r="V50" s="53"/>
      <c r="W50" s="53"/>
      <c r="X50" s="53"/>
      <c r="Y50" s="53"/>
      <c r="Z50" s="53"/>
      <c r="AA50" s="53"/>
      <c r="AB50" s="53"/>
    </row>
    <row r="51" spans="1:28" s="55" customFormat="1" ht="72.75" customHeight="1">
      <c r="A51" s="62" t="s">
        <v>85</v>
      </c>
      <c r="B51" s="28" t="s">
        <v>86</v>
      </c>
      <c r="C51" s="56" t="s">
        <v>15</v>
      </c>
      <c r="D51" s="56">
        <v>16</v>
      </c>
      <c r="E51" s="32"/>
      <c r="F51" s="31">
        <f t="shared" ref="F51" si="14">E51*D51</f>
        <v>0</v>
      </c>
      <c r="G51" s="53"/>
      <c r="H51" s="53"/>
      <c r="I51" s="54"/>
      <c r="J51" s="53"/>
      <c r="K51" s="53"/>
      <c r="L51" s="53"/>
      <c r="M51" s="53"/>
      <c r="N51" s="53"/>
      <c r="O51" s="53"/>
      <c r="P51" s="53"/>
      <c r="Q51" s="53"/>
      <c r="R51" s="53"/>
      <c r="S51" s="53"/>
      <c r="T51" s="53"/>
      <c r="U51" s="53"/>
      <c r="V51" s="53"/>
      <c r="W51" s="53"/>
      <c r="X51" s="53"/>
      <c r="Y51" s="53"/>
      <c r="Z51" s="53"/>
      <c r="AA51" s="53"/>
      <c r="AB51" s="53"/>
    </row>
    <row r="52" spans="1:28" s="55" customFormat="1">
      <c r="A52" s="62"/>
      <c r="B52" s="21"/>
      <c r="C52" s="56"/>
      <c r="D52" s="56"/>
      <c r="E52" s="56"/>
      <c r="F52" s="21"/>
      <c r="G52" s="53"/>
      <c r="H52" s="53"/>
      <c r="I52" s="54"/>
      <c r="J52" s="53"/>
      <c r="K52" s="53"/>
      <c r="L52" s="53"/>
      <c r="M52" s="53"/>
      <c r="N52" s="53"/>
      <c r="O52" s="53"/>
      <c r="P52" s="53"/>
      <c r="Q52" s="53"/>
      <c r="R52" s="53"/>
      <c r="S52" s="53"/>
      <c r="T52" s="53"/>
      <c r="U52" s="53"/>
      <c r="V52" s="53"/>
      <c r="W52" s="53"/>
      <c r="X52" s="53"/>
      <c r="Y52" s="53"/>
      <c r="Z52" s="53"/>
      <c r="AA52" s="53"/>
      <c r="AB52" s="53"/>
    </row>
    <row r="53" spans="1:28" s="55" customFormat="1" ht="32.25" customHeight="1">
      <c r="A53" s="62" t="s">
        <v>87</v>
      </c>
      <c r="B53" s="28" t="s">
        <v>88</v>
      </c>
      <c r="C53" s="56"/>
      <c r="D53" s="56"/>
      <c r="E53" s="56"/>
      <c r="F53" s="21"/>
      <c r="G53" s="53"/>
      <c r="H53" s="53"/>
      <c r="I53" s="54"/>
      <c r="J53" s="53"/>
      <c r="K53" s="53"/>
      <c r="L53" s="53"/>
      <c r="M53" s="53"/>
      <c r="N53" s="53"/>
      <c r="O53" s="53"/>
      <c r="P53" s="53"/>
      <c r="Q53" s="53"/>
      <c r="R53" s="53"/>
      <c r="S53" s="53"/>
      <c r="T53" s="53"/>
      <c r="U53" s="53"/>
      <c r="V53" s="53"/>
      <c r="W53" s="53"/>
      <c r="X53" s="53"/>
      <c r="Y53" s="53"/>
      <c r="Z53" s="53"/>
      <c r="AA53" s="53"/>
      <c r="AB53" s="53"/>
    </row>
    <row r="54" spans="1:28" s="55" customFormat="1" ht="273" customHeight="1">
      <c r="A54" s="62" t="s">
        <v>27</v>
      </c>
      <c r="B54" s="28" t="s">
        <v>89</v>
      </c>
      <c r="C54" s="56" t="s">
        <v>42</v>
      </c>
      <c r="D54" s="56">
        <v>250</v>
      </c>
      <c r="E54" s="32"/>
      <c r="F54" s="31">
        <f t="shared" ref="F54:F56" si="15">E54*D54</f>
        <v>0</v>
      </c>
      <c r="G54" s="53"/>
      <c r="H54" s="53"/>
      <c r="I54" s="54"/>
      <c r="J54" s="53"/>
      <c r="K54" s="53"/>
      <c r="L54" s="53"/>
      <c r="M54" s="53"/>
      <c r="N54" s="53"/>
      <c r="O54" s="53"/>
      <c r="P54" s="53"/>
      <c r="Q54" s="53"/>
      <c r="R54" s="53"/>
      <c r="S54" s="53"/>
      <c r="T54" s="53"/>
      <c r="U54" s="53"/>
      <c r="V54" s="53"/>
      <c r="W54" s="53"/>
      <c r="X54" s="53"/>
      <c r="Y54" s="53"/>
      <c r="Z54" s="53"/>
      <c r="AA54" s="53"/>
      <c r="AB54" s="53"/>
    </row>
    <row r="55" spans="1:28" s="55" customFormat="1" ht="71.25">
      <c r="A55" s="62" t="s">
        <v>27</v>
      </c>
      <c r="B55" s="28" t="s">
        <v>156</v>
      </c>
      <c r="C55" s="56" t="s">
        <v>42</v>
      </c>
      <c r="D55" s="56">
        <v>250</v>
      </c>
      <c r="E55" s="32"/>
      <c r="F55" s="31">
        <f t="shared" si="15"/>
        <v>0</v>
      </c>
      <c r="G55" s="53"/>
      <c r="H55" s="53"/>
      <c r="I55" s="54"/>
      <c r="J55" s="53"/>
      <c r="K55" s="53"/>
      <c r="L55" s="53"/>
      <c r="M55" s="53"/>
      <c r="N55" s="53"/>
      <c r="O55" s="53"/>
      <c r="P55" s="53"/>
      <c r="Q55" s="53"/>
      <c r="R55" s="53"/>
      <c r="S55" s="53"/>
      <c r="T55" s="53"/>
      <c r="U55" s="53"/>
      <c r="V55" s="53"/>
      <c r="W55" s="53"/>
      <c r="X55" s="53"/>
      <c r="Y55" s="53"/>
      <c r="Z55" s="53"/>
      <c r="AA55" s="53"/>
      <c r="AB55" s="53"/>
    </row>
    <row r="56" spans="1:28" s="55" customFormat="1" ht="71.25">
      <c r="A56" s="62" t="s">
        <v>27</v>
      </c>
      <c r="B56" s="28" t="s">
        <v>90</v>
      </c>
      <c r="C56" s="56" t="s">
        <v>15</v>
      </c>
      <c r="D56" s="56">
        <v>20</v>
      </c>
      <c r="E56" s="32"/>
      <c r="F56" s="31">
        <f t="shared" si="15"/>
        <v>0</v>
      </c>
      <c r="G56" s="53"/>
      <c r="H56" s="53"/>
      <c r="I56" s="54"/>
      <c r="J56" s="53"/>
      <c r="K56" s="53"/>
      <c r="L56" s="53"/>
      <c r="M56" s="53"/>
      <c r="N56" s="53"/>
      <c r="O56" s="53"/>
      <c r="P56" s="53"/>
      <c r="Q56" s="53"/>
      <c r="R56" s="53"/>
      <c r="S56" s="53"/>
      <c r="T56" s="53"/>
      <c r="U56" s="53"/>
      <c r="V56" s="53"/>
      <c r="W56" s="53"/>
      <c r="X56" s="53"/>
      <c r="Y56" s="53"/>
      <c r="Z56" s="53"/>
      <c r="AA56" s="53"/>
      <c r="AB56" s="53"/>
    </row>
    <row r="57" spans="1:28" s="55" customFormat="1">
      <c r="A57" s="62"/>
      <c r="B57" s="21"/>
      <c r="C57" s="56"/>
      <c r="D57" s="56"/>
      <c r="E57" s="56"/>
      <c r="F57" s="21"/>
      <c r="G57" s="53"/>
      <c r="H57" s="53"/>
      <c r="I57" s="54"/>
      <c r="J57" s="53"/>
      <c r="K57" s="53"/>
      <c r="L57" s="53"/>
      <c r="M57" s="53"/>
      <c r="N57" s="53"/>
      <c r="O57" s="53"/>
      <c r="P57" s="53"/>
      <c r="Q57" s="53"/>
      <c r="R57" s="53"/>
      <c r="S57" s="53"/>
      <c r="T57" s="53"/>
      <c r="U57" s="53"/>
      <c r="V57" s="53"/>
      <c r="W57" s="53"/>
      <c r="X57" s="53"/>
      <c r="Y57" s="53"/>
      <c r="Z57" s="53"/>
      <c r="AA57" s="53"/>
      <c r="AB57" s="53"/>
    </row>
    <row r="58" spans="1:28" s="55" customFormat="1" ht="46.5" customHeight="1">
      <c r="A58" s="62" t="s">
        <v>91</v>
      </c>
      <c r="B58" s="28" t="s">
        <v>94</v>
      </c>
      <c r="C58" s="56"/>
      <c r="D58" s="56"/>
      <c r="E58" s="56"/>
      <c r="F58" s="21"/>
      <c r="G58" s="53"/>
      <c r="H58" s="53"/>
      <c r="I58" s="54"/>
      <c r="J58" s="53"/>
      <c r="K58" s="53"/>
      <c r="L58" s="53"/>
      <c r="M58" s="53"/>
      <c r="N58" s="53"/>
      <c r="O58" s="53"/>
      <c r="P58" s="53"/>
      <c r="Q58" s="53"/>
      <c r="R58" s="53"/>
      <c r="S58" s="53"/>
      <c r="T58" s="53"/>
      <c r="U58" s="53"/>
      <c r="V58" s="53"/>
      <c r="W58" s="53"/>
      <c r="X58" s="53"/>
      <c r="Y58" s="53"/>
      <c r="Z58" s="53"/>
      <c r="AA58" s="53"/>
      <c r="AB58" s="53"/>
    </row>
    <row r="59" spans="1:28" s="55" customFormat="1">
      <c r="A59" s="62"/>
      <c r="B59" s="21" t="s">
        <v>92</v>
      </c>
      <c r="C59" s="56" t="s">
        <v>71</v>
      </c>
      <c r="D59" s="56">
        <v>100</v>
      </c>
      <c r="E59" s="32"/>
      <c r="F59" s="31">
        <f t="shared" ref="F59:F60" si="16">E59*D59</f>
        <v>0</v>
      </c>
      <c r="G59" s="53"/>
      <c r="H59" s="53"/>
      <c r="I59" s="54"/>
      <c r="J59" s="53"/>
      <c r="K59" s="53"/>
      <c r="L59" s="53"/>
      <c r="M59" s="53"/>
      <c r="N59" s="53"/>
      <c r="O59" s="53"/>
      <c r="P59" s="53"/>
      <c r="Q59" s="53"/>
      <c r="R59" s="53"/>
      <c r="S59" s="53"/>
      <c r="T59" s="53"/>
      <c r="U59" s="53"/>
      <c r="V59" s="53"/>
      <c r="W59" s="53"/>
      <c r="X59" s="53"/>
      <c r="Y59" s="53"/>
      <c r="Z59" s="53"/>
      <c r="AA59" s="53"/>
      <c r="AB59" s="53"/>
    </row>
    <row r="60" spans="1:28" s="55" customFormat="1">
      <c r="A60" s="62"/>
      <c r="B60" s="21" t="s">
        <v>93</v>
      </c>
      <c r="C60" s="56" t="s">
        <v>71</v>
      </c>
      <c r="D60" s="56">
        <v>50</v>
      </c>
      <c r="E60" s="32"/>
      <c r="F60" s="31">
        <f t="shared" si="16"/>
        <v>0</v>
      </c>
      <c r="G60" s="53"/>
      <c r="H60" s="53"/>
      <c r="I60" s="54"/>
      <c r="J60" s="53"/>
      <c r="K60" s="53"/>
      <c r="L60" s="53"/>
      <c r="M60" s="53"/>
      <c r="N60" s="53"/>
      <c r="O60" s="53"/>
      <c r="P60" s="53"/>
      <c r="Q60" s="53"/>
      <c r="R60" s="53"/>
      <c r="S60" s="53"/>
      <c r="T60" s="53"/>
      <c r="U60" s="53"/>
      <c r="V60" s="53"/>
      <c r="W60" s="53"/>
      <c r="X60" s="53"/>
      <c r="Y60" s="53"/>
      <c r="Z60" s="53"/>
      <c r="AA60" s="53"/>
      <c r="AB60" s="53"/>
    </row>
    <row r="61" spans="1:28" s="55" customFormat="1">
      <c r="A61" s="62"/>
      <c r="B61" s="21"/>
      <c r="C61" s="56"/>
      <c r="D61" s="56"/>
      <c r="E61" s="56"/>
      <c r="F61" s="21"/>
      <c r="G61" s="53"/>
      <c r="H61" s="53"/>
      <c r="I61" s="54"/>
      <c r="J61" s="53"/>
      <c r="K61" s="53"/>
      <c r="L61" s="53"/>
      <c r="M61" s="53"/>
      <c r="N61" s="53"/>
      <c r="O61" s="53"/>
      <c r="P61" s="53"/>
      <c r="Q61" s="53"/>
      <c r="R61" s="53"/>
      <c r="S61" s="53"/>
      <c r="T61" s="53"/>
      <c r="U61" s="53"/>
      <c r="V61" s="53"/>
      <c r="W61" s="53"/>
      <c r="X61" s="53"/>
      <c r="Y61" s="53"/>
      <c r="Z61" s="53"/>
      <c r="AA61" s="53"/>
      <c r="AB61" s="53"/>
    </row>
    <row r="62" spans="1:28" s="55" customFormat="1" ht="46.5" customHeight="1">
      <c r="A62" s="62" t="s">
        <v>95</v>
      </c>
      <c r="B62" s="28" t="s">
        <v>96</v>
      </c>
      <c r="C62" s="56"/>
      <c r="D62" s="56"/>
      <c r="E62" s="56"/>
      <c r="F62" s="21"/>
      <c r="G62" s="53"/>
      <c r="H62" s="53"/>
      <c r="I62" s="54"/>
      <c r="J62" s="53"/>
      <c r="K62" s="53"/>
      <c r="L62" s="53"/>
      <c r="M62" s="53"/>
      <c r="N62" s="53"/>
      <c r="O62" s="53"/>
      <c r="P62" s="53"/>
      <c r="Q62" s="53"/>
      <c r="R62" s="53"/>
      <c r="S62" s="53"/>
      <c r="T62" s="53"/>
      <c r="U62" s="53"/>
      <c r="V62" s="53"/>
      <c r="W62" s="53"/>
      <c r="X62" s="53"/>
      <c r="Y62" s="53"/>
      <c r="Z62" s="53"/>
      <c r="AA62" s="53"/>
      <c r="AB62" s="53"/>
    </row>
    <row r="63" spans="1:28" s="55" customFormat="1">
      <c r="A63" s="62" t="s">
        <v>27</v>
      </c>
      <c r="B63" s="28" t="s">
        <v>97</v>
      </c>
      <c r="C63" s="56" t="s">
        <v>15</v>
      </c>
      <c r="D63" s="56">
        <v>1</v>
      </c>
      <c r="E63" s="32"/>
      <c r="F63" s="31">
        <f t="shared" ref="F63:F66" si="17">E63*D63</f>
        <v>0</v>
      </c>
      <c r="G63" s="53"/>
      <c r="H63" s="53"/>
      <c r="I63" s="54"/>
      <c r="J63" s="53"/>
      <c r="K63" s="53"/>
      <c r="L63" s="53"/>
      <c r="M63" s="53"/>
      <c r="N63" s="53"/>
      <c r="O63" s="53"/>
      <c r="P63" s="53"/>
      <c r="Q63" s="53"/>
      <c r="R63" s="53"/>
      <c r="S63" s="53"/>
      <c r="T63" s="53"/>
      <c r="U63" s="53"/>
      <c r="V63" s="53"/>
      <c r="W63" s="53"/>
      <c r="X63" s="53"/>
      <c r="Y63" s="53"/>
      <c r="Z63" s="53"/>
      <c r="AA63" s="53"/>
      <c r="AB63" s="53"/>
    </row>
    <row r="64" spans="1:28" s="55" customFormat="1">
      <c r="A64" s="62" t="s">
        <v>27</v>
      </c>
      <c r="B64" s="28" t="s">
        <v>98</v>
      </c>
      <c r="C64" s="56" t="s">
        <v>15</v>
      </c>
      <c r="D64" s="56">
        <v>2</v>
      </c>
      <c r="E64" s="32"/>
      <c r="F64" s="31">
        <f t="shared" si="17"/>
        <v>0</v>
      </c>
      <c r="G64" s="53"/>
      <c r="H64" s="53"/>
      <c r="I64" s="54"/>
      <c r="J64" s="53"/>
      <c r="K64" s="53"/>
      <c r="L64" s="53"/>
      <c r="M64" s="53"/>
      <c r="N64" s="53"/>
      <c r="O64" s="53"/>
      <c r="P64" s="53"/>
      <c r="Q64" s="53"/>
      <c r="R64" s="53"/>
      <c r="S64" s="53"/>
      <c r="T64" s="53"/>
      <c r="U64" s="53"/>
      <c r="V64" s="53"/>
      <c r="W64" s="53"/>
      <c r="X64" s="53"/>
      <c r="Y64" s="53"/>
      <c r="Z64" s="53"/>
      <c r="AA64" s="53"/>
      <c r="AB64" s="53"/>
    </row>
    <row r="65" spans="1:28" s="55" customFormat="1">
      <c r="A65" s="62" t="s">
        <v>27</v>
      </c>
      <c r="B65" s="28" t="s">
        <v>99</v>
      </c>
      <c r="C65" s="56" t="s">
        <v>15</v>
      </c>
      <c r="D65" s="56">
        <v>4</v>
      </c>
      <c r="E65" s="32"/>
      <c r="F65" s="31">
        <f t="shared" si="17"/>
        <v>0</v>
      </c>
      <c r="G65" s="53"/>
      <c r="H65" s="53"/>
      <c r="I65" s="54"/>
      <c r="J65" s="53"/>
      <c r="K65" s="53"/>
      <c r="L65" s="53"/>
      <c r="M65" s="53"/>
      <c r="N65" s="53"/>
      <c r="O65" s="53"/>
      <c r="P65" s="53"/>
      <c r="Q65" s="53"/>
      <c r="R65" s="53"/>
      <c r="S65" s="53"/>
      <c r="T65" s="53"/>
      <c r="U65" s="53"/>
      <c r="V65" s="53"/>
      <c r="W65" s="53"/>
      <c r="X65" s="53"/>
      <c r="Y65" s="53"/>
      <c r="Z65" s="53"/>
      <c r="AA65" s="53"/>
      <c r="AB65" s="53"/>
    </row>
    <row r="66" spans="1:28" s="55" customFormat="1">
      <c r="A66" s="62" t="s">
        <v>27</v>
      </c>
      <c r="B66" s="28" t="s">
        <v>100</v>
      </c>
      <c r="C66" s="56" t="s">
        <v>15</v>
      </c>
      <c r="D66" s="56">
        <v>2</v>
      </c>
      <c r="E66" s="32"/>
      <c r="F66" s="31">
        <f t="shared" si="17"/>
        <v>0</v>
      </c>
      <c r="G66" s="53"/>
      <c r="H66" s="53"/>
      <c r="I66" s="54"/>
      <c r="J66" s="53"/>
      <c r="K66" s="53"/>
      <c r="L66" s="53"/>
      <c r="M66" s="53"/>
      <c r="N66" s="53"/>
      <c r="O66" s="53"/>
      <c r="P66" s="53"/>
      <c r="Q66" s="53"/>
      <c r="R66" s="53"/>
      <c r="S66" s="53"/>
      <c r="T66" s="53"/>
      <c r="U66" s="53"/>
      <c r="V66" s="53"/>
      <c r="W66" s="53"/>
      <c r="X66" s="53"/>
      <c r="Y66" s="53"/>
      <c r="Z66" s="53"/>
      <c r="AA66" s="53"/>
      <c r="AB66" s="53"/>
    </row>
    <row r="67" spans="1:28" s="55" customFormat="1">
      <c r="A67" s="62"/>
      <c r="B67" s="21"/>
      <c r="C67" s="56"/>
      <c r="D67" s="56"/>
      <c r="E67" s="56"/>
      <c r="F67" s="21"/>
      <c r="G67" s="53"/>
      <c r="H67" s="53"/>
      <c r="I67" s="54"/>
      <c r="J67" s="53"/>
      <c r="K67" s="53"/>
      <c r="L67" s="53"/>
      <c r="M67" s="53"/>
      <c r="N67" s="53"/>
      <c r="O67" s="53"/>
      <c r="P67" s="53"/>
      <c r="Q67" s="53"/>
      <c r="R67" s="53"/>
      <c r="S67" s="53"/>
      <c r="T67" s="53"/>
      <c r="U67" s="53"/>
      <c r="V67" s="53"/>
      <c r="W67" s="53"/>
      <c r="X67" s="53"/>
      <c r="Y67" s="53"/>
      <c r="Z67" s="53"/>
      <c r="AA67" s="53"/>
      <c r="AB67" s="53"/>
    </row>
    <row r="68" spans="1:28" s="55" customFormat="1">
      <c r="A68" s="62"/>
      <c r="B68" s="21"/>
      <c r="C68" s="56"/>
      <c r="D68" s="56"/>
      <c r="E68" s="56"/>
      <c r="F68" s="21"/>
      <c r="G68" s="53"/>
      <c r="H68" s="53"/>
      <c r="I68" s="54"/>
      <c r="J68" s="53"/>
      <c r="K68" s="53"/>
      <c r="L68" s="53"/>
      <c r="M68" s="53"/>
      <c r="N68" s="53"/>
      <c r="O68" s="53"/>
      <c r="P68" s="53"/>
      <c r="Q68" s="53"/>
      <c r="R68" s="53"/>
      <c r="S68" s="53"/>
      <c r="T68" s="53"/>
      <c r="U68" s="53"/>
      <c r="V68" s="53"/>
      <c r="W68" s="53"/>
      <c r="X68" s="53"/>
      <c r="Y68" s="53"/>
      <c r="Z68" s="53"/>
      <c r="AA68" s="53"/>
      <c r="AB68" s="53"/>
    </row>
    <row r="69" spans="1:28" ht="15.75" thickBot="1">
      <c r="A69" s="57" t="s">
        <v>101</v>
      </c>
      <c r="B69" s="58" t="s">
        <v>17</v>
      </c>
      <c r="C69" s="59" t="s">
        <v>16</v>
      </c>
      <c r="D69" s="60" t="s">
        <v>14</v>
      </c>
      <c r="E69" s="61"/>
      <c r="F69" s="78">
        <f>SUM(F11:F66)</f>
        <v>0</v>
      </c>
      <c r="G69" s="22"/>
    </row>
    <row r="70" spans="1:28" ht="15">
      <c r="A70" s="47"/>
      <c r="B70" s="15"/>
      <c r="C70" s="25"/>
      <c r="G70" s="22"/>
    </row>
    <row r="71" spans="1:28" ht="15">
      <c r="A71" s="47"/>
      <c r="B71" s="15"/>
      <c r="C71" s="25"/>
      <c r="G71" s="22"/>
    </row>
    <row r="72" spans="1:28" ht="30">
      <c r="A72" s="46" t="s">
        <v>102</v>
      </c>
      <c r="B72" s="75" t="s">
        <v>149</v>
      </c>
      <c r="G72" s="22"/>
    </row>
    <row r="73" spans="1:28">
      <c r="A73" s="40"/>
      <c r="G73" s="22"/>
    </row>
    <row r="74" spans="1:28" ht="85.5">
      <c r="A74" s="39" t="s">
        <v>18</v>
      </c>
      <c r="B74" s="28" t="s">
        <v>103</v>
      </c>
      <c r="C74" s="17" t="s">
        <v>15</v>
      </c>
      <c r="D74" s="26">
        <v>1</v>
      </c>
      <c r="F74" s="31">
        <f t="shared" ref="F74" si="18">E74*D74</f>
        <v>0</v>
      </c>
      <c r="G74" s="22"/>
    </row>
    <row r="75" spans="1:28">
      <c r="G75" s="22"/>
    </row>
    <row r="76" spans="1:28" ht="232.5" customHeight="1">
      <c r="A76" s="39" t="s">
        <v>19</v>
      </c>
      <c r="B76" s="28" t="s">
        <v>104</v>
      </c>
      <c r="D76" s="17"/>
      <c r="G76" s="22"/>
    </row>
    <row r="77" spans="1:28">
      <c r="A77" s="39" t="s">
        <v>27</v>
      </c>
      <c r="B77" s="28" t="s">
        <v>99</v>
      </c>
      <c r="C77" s="17" t="s">
        <v>23</v>
      </c>
      <c r="D77" s="26">
        <v>20</v>
      </c>
      <c r="F77" s="31">
        <f t="shared" ref="F77:F80" si="19">E77*D77</f>
        <v>0</v>
      </c>
      <c r="G77" s="22"/>
    </row>
    <row r="78" spans="1:28">
      <c r="A78" s="39" t="s">
        <v>27</v>
      </c>
      <c r="B78" s="28" t="s">
        <v>105</v>
      </c>
      <c r="C78" s="17" t="s">
        <v>23</v>
      </c>
      <c r="D78" s="26">
        <v>60</v>
      </c>
      <c r="F78" s="31">
        <f t="shared" si="19"/>
        <v>0</v>
      </c>
      <c r="G78" s="22"/>
    </row>
    <row r="79" spans="1:28">
      <c r="A79" s="39" t="s">
        <v>27</v>
      </c>
      <c r="B79" s="28" t="s">
        <v>106</v>
      </c>
      <c r="C79" s="17" t="s">
        <v>23</v>
      </c>
      <c r="D79" s="26">
        <v>20</v>
      </c>
      <c r="F79" s="31">
        <f t="shared" si="19"/>
        <v>0</v>
      </c>
      <c r="G79" s="22"/>
    </row>
    <row r="80" spans="1:28">
      <c r="A80" s="39" t="s">
        <v>27</v>
      </c>
      <c r="B80" s="28" t="s">
        <v>100</v>
      </c>
      <c r="C80" s="17" t="s">
        <v>23</v>
      </c>
      <c r="D80" s="26">
        <v>30</v>
      </c>
      <c r="F80" s="31">
        <f t="shared" si="19"/>
        <v>0</v>
      </c>
      <c r="G80" s="22"/>
    </row>
    <row r="81" spans="1:7">
      <c r="G81" s="22"/>
    </row>
    <row r="82" spans="1:7" ht="42.75">
      <c r="A82" s="39" t="s">
        <v>20</v>
      </c>
      <c r="B82" s="28" t="s">
        <v>107</v>
      </c>
      <c r="G82" s="22"/>
    </row>
    <row r="83" spans="1:7">
      <c r="A83" s="39" t="s">
        <v>27</v>
      </c>
      <c r="B83" s="28" t="s">
        <v>108</v>
      </c>
      <c r="C83" s="17" t="s">
        <v>15</v>
      </c>
      <c r="D83" s="26">
        <v>4</v>
      </c>
      <c r="G83" s="22"/>
    </row>
    <row r="84" spans="1:7">
      <c r="A84" s="39" t="s">
        <v>27</v>
      </c>
      <c r="B84" s="28" t="s">
        <v>109</v>
      </c>
      <c r="C84" s="17" t="s">
        <v>15</v>
      </c>
      <c r="D84" s="26">
        <v>1</v>
      </c>
      <c r="G84" s="22"/>
    </row>
    <row r="85" spans="1:7">
      <c r="A85" s="39" t="s">
        <v>27</v>
      </c>
      <c r="B85" s="28" t="s">
        <v>110</v>
      </c>
      <c r="C85" s="17" t="s">
        <v>15</v>
      </c>
      <c r="D85" s="26">
        <v>1</v>
      </c>
      <c r="G85" s="22"/>
    </row>
    <row r="86" spans="1:7">
      <c r="A86" s="39" t="s">
        <v>27</v>
      </c>
      <c r="B86" s="28" t="s">
        <v>111</v>
      </c>
      <c r="C86" s="17" t="s">
        <v>15</v>
      </c>
      <c r="D86" s="26">
        <v>2</v>
      </c>
      <c r="G86" s="22"/>
    </row>
    <row r="87" spans="1:7">
      <c r="A87" s="39" t="s">
        <v>27</v>
      </c>
      <c r="B87" s="28" t="s">
        <v>112</v>
      </c>
      <c r="C87" s="17" t="s">
        <v>15</v>
      </c>
      <c r="D87" s="26">
        <v>2</v>
      </c>
      <c r="G87" s="22"/>
    </row>
    <row r="88" spans="1:7">
      <c r="A88" s="39" t="s">
        <v>27</v>
      </c>
      <c r="B88" s="28" t="s">
        <v>113</v>
      </c>
      <c r="C88" s="17" t="s">
        <v>15</v>
      </c>
      <c r="D88" s="26">
        <v>1</v>
      </c>
      <c r="G88" s="22"/>
    </row>
    <row r="89" spans="1:7">
      <c r="A89" s="39" t="s">
        <v>27</v>
      </c>
      <c r="B89" s="28" t="s">
        <v>114</v>
      </c>
      <c r="C89" s="17" t="s">
        <v>15</v>
      </c>
      <c r="D89" s="26">
        <v>1</v>
      </c>
      <c r="G89" s="22"/>
    </row>
    <row r="90" spans="1:7" ht="15">
      <c r="A90" s="39" t="s">
        <v>27</v>
      </c>
      <c r="B90" s="28" t="s">
        <v>115</v>
      </c>
      <c r="C90" s="17" t="s">
        <v>15</v>
      </c>
      <c r="D90" s="26">
        <v>1</v>
      </c>
      <c r="G90" s="22"/>
    </row>
    <row r="91" spans="1:7">
      <c r="A91" s="39" t="s">
        <v>27</v>
      </c>
      <c r="B91" s="28" t="s">
        <v>116</v>
      </c>
      <c r="C91" s="17" t="s">
        <v>15</v>
      </c>
      <c r="D91" s="26">
        <v>3</v>
      </c>
      <c r="G91" s="22"/>
    </row>
    <row r="92" spans="1:7">
      <c r="A92" s="39" t="s">
        <v>27</v>
      </c>
      <c r="B92" s="28" t="s">
        <v>117</v>
      </c>
      <c r="C92" s="17" t="s">
        <v>15</v>
      </c>
      <c r="D92" s="26">
        <v>3</v>
      </c>
      <c r="G92" s="22"/>
    </row>
    <row r="93" spans="1:7">
      <c r="A93" s="39" t="s">
        <v>27</v>
      </c>
      <c r="B93" s="42" t="s">
        <v>152</v>
      </c>
      <c r="C93" s="43" t="s">
        <v>15</v>
      </c>
      <c r="D93" s="44">
        <v>3</v>
      </c>
      <c r="G93" s="22"/>
    </row>
    <row r="94" spans="1:7">
      <c r="B94" s="28" t="s">
        <v>118</v>
      </c>
      <c r="D94" s="26">
        <v>1</v>
      </c>
      <c r="F94" s="31">
        <f t="shared" ref="F94" si="20">E94*D94</f>
        <v>0</v>
      </c>
      <c r="G94" s="22"/>
    </row>
    <row r="95" spans="1:7">
      <c r="G95" s="22"/>
    </row>
    <row r="96" spans="1:7" ht="28.5">
      <c r="B96" s="28" t="s">
        <v>119</v>
      </c>
      <c r="G96" s="22"/>
    </row>
    <row r="97" spans="1:7">
      <c r="D97" s="17"/>
      <c r="G97" s="22"/>
    </row>
    <row r="98" spans="1:7" ht="146.25" customHeight="1">
      <c r="A98" s="39" t="s">
        <v>21</v>
      </c>
      <c r="B98" s="28" t="s">
        <v>120</v>
      </c>
      <c r="C98" s="65"/>
      <c r="D98" s="66"/>
      <c r="G98" s="22"/>
    </row>
    <row r="99" spans="1:7" ht="15">
      <c r="B99" s="67" t="s">
        <v>124</v>
      </c>
      <c r="C99" s="68"/>
      <c r="D99" s="69"/>
      <c r="G99" s="22"/>
    </row>
    <row r="100" spans="1:7" ht="14.25" customHeight="1">
      <c r="B100" s="67" t="s">
        <v>121</v>
      </c>
      <c r="C100" s="70" t="s">
        <v>23</v>
      </c>
      <c r="D100" s="71">
        <v>5</v>
      </c>
      <c r="F100" s="31">
        <f t="shared" ref="F100:F102" si="21">E100*D100</f>
        <v>0</v>
      </c>
      <c r="G100" s="22"/>
    </row>
    <row r="101" spans="1:7">
      <c r="B101" s="67" t="s">
        <v>122</v>
      </c>
      <c r="C101" s="70" t="s">
        <v>23</v>
      </c>
      <c r="D101" s="71">
        <v>5</v>
      </c>
      <c r="F101" s="31">
        <f t="shared" si="21"/>
        <v>0</v>
      </c>
      <c r="G101" s="22"/>
    </row>
    <row r="102" spans="1:7">
      <c r="B102" s="67" t="s">
        <v>123</v>
      </c>
      <c r="C102" s="70" t="s">
        <v>23</v>
      </c>
      <c r="D102" s="71">
        <v>5</v>
      </c>
      <c r="F102" s="31">
        <f t="shared" si="21"/>
        <v>0</v>
      </c>
      <c r="G102" s="22"/>
    </row>
    <row r="103" spans="1:7">
      <c r="D103" s="17"/>
      <c r="G103" s="22"/>
    </row>
    <row r="104" spans="1:7" ht="160.5" customHeight="1">
      <c r="A104" s="39" t="s">
        <v>22</v>
      </c>
      <c r="B104" s="28" t="s">
        <v>125</v>
      </c>
      <c r="C104" s="68"/>
      <c r="D104" s="69"/>
      <c r="G104" s="22"/>
    </row>
    <row r="105" spans="1:7" ht="14.25" customHeight="1">
      <c r="B105" s="67" t="s">
        <v>126</v>
      </c>
      <c r="C105" s="70" t="s">
        <v>23</v>
      </c>
      <c r="D105" s="69">
        <v>5</v>
      </c>
      <c r="F105" s="31">
        <f t="shared" ref="F105:F107" si="22">E105*D105</f>
        <v>0</v>
      </c>
      <c r="G105" s="22"/>
    </row>
    <row r="106" spans="1:7" ht="14.25" customHeight="1">
      <c r="B106" s="67" t="s">
        <v>127</v>
      </c>
      <c r="C106" s="70" t="s">
        <v>23</v>
      </c>
      <c r="D106" s="69">
        <v>5</v>
      </c>
      <c r="F106" s="31">
        <f t="shared" si="22"/>
        <v>0</v>
      </c>
      <c r="G106" s="22"/>
    </row>
    <row r="107" spans="1:7">
      <c r="B107" s="67" t="s">
        <v>128</v>
      </c>
      <c r="C107" s="70" t="s">
        <v>23</v>
      </c>
      <c r="D107" s="69">
        <v>20</v>
      </c>
      <c r="F107" s="31">
        <f t="shared" si="22"/>
        <v>0</v>
      </c>
      <c r="G107" s="22"/>
    </row>
    <row r="108" spans="1:7">
      <c r="B108" s="67"/>
      <c r="C108" s="70"/>
      <c r="D108" s="69"/>
      <c r="G108" s="22"/>
    </row>
    <row r="109" spans="1:7">
      <c r="B109" s="67"/>
      <c r="C109" s="70"/>
      <c r="D109" s="69"/>
      <c r="G109" s="22"/>
    </row>
    <row r="110" spans="1:7" ht="156.75">
      <c r="A110" s="39" t="s">
        <v>38</v>
      </c>
      <c r="B110" s="28" t="s">
        <v>10</v>
      </c>
      <c r="C110" s="70"/>
      <c r="D110" s="69"/>
      <c r="G110" s="22"/>
    </row>
    <row r="111" spans="1:7" ht="28.5">
      <c r="B111" s="72" t="s">
        <v>24</v>
      </c>
      <c r="C111" s="70" t="s">
        <v>23</v>
      </c>
      <c r="D111" s="69">
        <v>340</v>
      </c>
      <c r="F111" s="31">
        <f t="shared" ref="F111:F112" si="23">E111*D111</f>
        <v>0</v>
      </c>
      <c r="G111" s="22"/>
    </row>
    <row r="112" spans="1:7" ht="42.75">
      <c r="B112" s="72" t="s">
        <v>129</v>
      </c>
      <c r="C112" s="70" t="s">
        <v>23</v>
      </c>
      <c r="D112" s="69">
        <v>340</v>
      </c>
      <c r="F112" s="31">
        <f t="shared" si="23"/>
        <v>0</v>
      </c>
      <c r="G112" s="22"/>
    </row>
    <row r="113" spans="1:10">
      <c r="B113" s="67"/>
      <c r="C113" s="70"/>
      <c r="D113" s="69"/>
      <c r="G113" s="22"/>
    </row>
    <row r="114" spans="1:10" ht="71.25">
      <c r="A114" s="39" t="s">
        <v>39</v>
      </c>
      <c r="B114" s="28" t="s">
        <v>26</v>
      </c>
      <c r="C114" s="70" t="s">
        <v>23</v>
      </c>
      <c r="D114" s="69">
        <v>340</v>
      </c>
      <c r="F114" s="31">
        <f t="shared" ref="F114" si="24">E114*D114</f>
        <v>0</v>
      </c>
      <c r="G114" s="22"/>
    </row>
    <row r="115" spans="1:10">
      <c r="B115" s="67"/>
      <c r="C115" s="70"/>
      <c r="D115" s="69"/>
      <c r="G115" s="22"/>
      <c r="J115" s="82"/>
    </row>
    <row r="116" spans="1:10" ht="42.75">
      <c r="A116" s="39" t="s">
        <v>40</v>
      </c>
      <c r="B116" s="28" t="s">
        <v>130</v>
      </c>
      <c r="C116" s="73"/>
      <c r="D116" s="69"/>
      <c r="G116" s="22"/>
    </row>
    <row r="117" spans="1:10">
      <c r="B117" s="72" t="s">
        <v>131</v>
      </c>
      <c r="C117" s="73" t="s">
        <v>23</v>
      </c>
      <c r="D117" s="69">
        <v>40</v>
      </c>
      <c r="F117" s="31">
        <f t="shared" ref="F117" si="25">E117*D117</f>
        <v>0</v>
      </c>
      <c r="G117" s="22"/>
    </row>
    <row r="118" spans="1:10">
      <c r="B118" s="67"/>
      <c r="C118" s="70"/>
      <c r="D118" s="69"/>
      <c r="G118" s="22"/>
    </row>
    <row r="119" spans="1:10" ht="28.5">
      <c r="A119" s="39" t="s">
        <v>41</v>
      </c>
      <c r="B119" s="28" t="s">
        <v>132</v>
      </c>
      <c r="C119" s="73"/>
      <c r="D119" s="69"/>
      <c r="G119" s="22"/>
    </row>
    <row r="120" spans="1:10">
      <c r="B120" s="72" t="s">
        <v>134</v>
      </c>
      <c r="C120" s="73" t="s">
        <v>15</v>
      </c>
      <c r="D120" s="69">
        <v>4</v>
      </c>
      <c r="F120" s="31">
        <f t="shared" ref="F120:F123" si="26">E120*D120</f>
        <v>0</v>
      </c>
      <c r="G120" s="22"/>
    </row>
    <row r="121" spans="1:10">
      <c r="B121" s="72" t="s">
        <v>133</v>
      </c>
      <c r="C121" s="73" t="s">
        <v>15</v>
      </c>
      <c r="D121" s="69">
        <v>6</v>
      </c>
      <c r="F121" s="31">
        <f t="shared" si="26"/>
        <v>0</v>
      </c>
      <c r="G121" s="22"/>
    </row>
    <row r="122" spans="1:10" ht="114.75" customHeight="1">
      <c r="B122" s="72" t="s">
        <v>135</v>
      </c>
      <c r="C122" s="73" t="s">
        <v>15</v>
      </c>
      <c r="D122" s="69">
        <v>4</v>
      </c>
      <c r="F122" s="31">
        <f t="shared" si="26"/>
        <v>0</v>
      </c>
      <c r="G122" s="22"/>
    </row>
    <row r="123" spans="1:10">
      <c r="B123" s="72" t="s">
        <v>136</v>
      </c>
      <c r="C123" s="73" t="s">
        <v>15</v>
      </c>
      <c r="D123" s="69">
        <v>2</v>
      </c>
      <c r="F123" s="31">
        <f t="shared" si="26"/>
        <v>0</v>
      </c>
      <c r="G123" s="22"/>
    </row>
    <row r="124" spans="1:10">
      <c r="B124" s="67"/>
      <c r="C124" s="70"/>
      <c r="D124" s="69"/>
      <c r="G124" s="22"/>
    </row>
    <row r="125" spans="1:10">
      <c r="B125" s="72"/>
      <c r="C125" s="73"/>
      <c r="D125" s="69"/>
      <c r="G125" s="22"/>
    </row>
    <row r="126" spans="1:10" ht="57">
      <c r="A126" s="39" t="s">
        <v>45</v>
      </c>
      <c r="B126" s="28" t="s">
        <v>137</v>
      </c>
      <c r="C126" s="73" t="s">
        <v>15</v>
      </c>
      <c r="D126" s="69">
        <v>4</v>
      </c>
      <c r="F126" s="31">
        <f t="shared" ref="F126" si="27">E126*D126</f>
        <v>0</v>
      </c>
      <c r="G126" s="22"/>
    </row>
    <row r="127" spans="1:10">
      <c r="B127" s="72"/>
      <c r="C127" s="73"/>
      <c r="D127" s="69"/>
      <c r="G127" s="22"/>
    </row>
    <row r="128" spans="1:10" ht="28.5">
      <c r="A128" s="39" t="s">
        <v>43</v>
      </c>
      <c r="B128" s="28" t="s">
        <v>138</v>
      </c>
      <c r="C128" s="15"/>
      <c r="D128" s="15"/>
      <c r="G128" s="22"/>
    </row>
    <row r="129" spans="1:7">
      <c r="B129" s="72" t="s">
        <v>139</v>
      </c>
      <c r="C129" s="73" t="s">
        <v>42</v>
      </c>
      <c r="D129" s="69">
        <v>60</v>
      </c>
      <c r="F129" s="31">
        <f t="shared" ref="F129:F130" si="28">E129*D129</f>
        <v>0</v>
      </c>
      <c r="G129" s="22"/>
    </row>
    <row r="130" spans="1:7">
      <c r="B130" s="72" t="s">
        <v>140</v>
      </c>
      <c r="C130" s="73" t="s">
        <v>42</v>
      </c>
      <c r="D130" s="69">
        <v>10</v>
      </c>
      <c r="F130" s="31">
        <f t="shared" si="28"/>
        <v>0</v>
      </c>
      <c r="G130" s="22"/>
    </row>
    <row r="131" spans="1:7">
      <c r="B131" s="72"/>
      <c r="C131" s="73"/>
      <c r="D131" s="69"/>
      <c r="G131" s="22"/>
    </row>
    <row r="132" spans="1:7" ht="28.5">
      <c r="A132" s="39" t="s">
        <v>69</v>
      </c>
      <c r="B132" s="28" t="s">
        <v>141</v>
      </c>
      <c r="C132" s="73" t="s">
        <v>15</v>
      </c>
      <c r="D132" s="69">
        <v>4</v>
      </c>
      <c r="F132" s="31">
        <f t="shared" ref="F132" si="29">E132*D132</f>
        <v>0</v>
      </c>
      <c r="G132" s="22"/>
    </row>
    <row r="133" spans="1:7">
      <c r="G133" s="22"/>
    </row>
    <row r="134" spans="1:7">
      <c r="G134" s="22"/>
    </row>
    <row r="135" spans="1:7" ht="85.5">
      <c r="A135" s="39" t="s">
        <v>70</v>
      </c>
      <c r="B135" s="28" t="s">
        <v>142</v>
      </c>
      <c r="C135" s="73" t="s">
        <v>15</v>
      </c>
      <c r="D135" s="69">
        <v>2</v>
      </c>
      <c r="F135" s="31">
        <f t="shared" ref="F135" si="30">E135*D135</f>
        <v>0</v>
      </c>
      <c r="G135" s="22"/>
    </row>
    <row r="136" spans="1:7">
      <c r="G136" s="22"/>
    </row>
    <row r="137" spans="1:7" ht="43.5">
      <c r="A137" s="39" t="s">
        <v>72</v>
      </c>
      <c r="B137" s="28" t="s">
        <v>143</v>
      </c>
      <c r="C137" s="73"/>
      <c r="D137" s="69"/>
      <c r="G137" s="22"/>
    </row>
    <row r="138" spans="1:7">
      <c r="B138" s="72" t="s">
        <v>144</v>
      </c>
      <c r="C138" s="73" t="s">
        <v>42</v>
      </c>
      <c r="D138" s="69">
        <v>10</v>
      </c>
      <c r="F138" s="31">
        <f t="shared" ref="F138:F139" si="31">E138*D138</f>
        <v>0</v>
      </c>
      <c r="G138" s="22"/>
    </row>
    <row r="139" spans="1:7">
      <c r="B139" s="72" t="s">
        <v>145</v>
      </c>
      <c r="C139" s="73" t="s">
        <v>42</v>
      </c>
      <c r="D139" s="69">
        <v>10</v>
      </c>
      <c r="F139" s="31">
        <f t="shared" si="31"/>
        <v>0</v>
      </c>
      <c r="G139" s="22"/>
    </row>
    <row r="140" spans="1:7">
      <c r="B140" s="72"/>
      <c r="C140" s="73"/>
      <c r="D140" s="69"/>
      <c r="G140" s="22"/>
    </row>
    <row r="141" spans="1:7" ht="28.5">
      <c r="A141" s="39" t="s">
        <v>76</v>
      </c>
      <c r="B141" s="28" t="s">
        <v>146</v>
      </c>
      <c r="C141" s="73" t="s">
        <v>15</v>
      </c>
      <c r="D141" s="69">
        <v>3</v>
      </c>
      <c r="F141" s="31">
        <f t="shared" ref="F141" si="32">E141*D141</f>
        <v>0</v>
      </c>
      <c r="G141" s="22"/>
    </row>
    <row r="142" spans="1:7">
      <c r="B142" s="72"/>
      <c r="C142" s="73"/>
      <c r="D142" s="69"/>
      <c r="G142" s="22"/>
    </row>
    <row r="143" spans="1:7" ht="42.75">
      <c r="A143" s="62" t="s">
        <v>77</v>
      </c>
      <c r="B143" s="28" t="s">
        <v>147</v>
      </c>
      <c r="C143" s="56"/>
      <c r="D143" s="56"/>
      <c r="E143" s="56"/>
      <c r="F143" s="21"/>
      <c r="G143" s="22"/>
    </row>
    <row r="144" spans="1:7">
      <c r="A144" s="62"/>
      <c r="B144" s="21" t="s">
        <v>92</v>
      </c>
      <c r="C144" s="77" t="s">
        <v>71</v>
      </c>
      <c r="D144" s="77">
        <v>100</v>
      </c>
      <c r="F144" s="32"/>
      <c r="G144" s="22"/>
    </row>
    <row r="145" spans="1:7">
      <c r="A145" s="62"/>
      <c r="B145" s="21" t="s">
        <v>93</v>
      </c>
      <c r="C145" s="77" t="s">
        <v>71</v>
      </c>
      <c r="D145" s="77">
        <v>50</v>
      </c>
      <c r="F145" s="32"/>
      <c r="G145" s="22"/>
    </row>
    <row r="146" spans="1:7">
      <c r="A146" s="62"/>
      <c r="B146" s="21"/>
      <c r="C146" s="56"/>
      <c r="D146" s="56"/>
      <c r="E146" s="56"/>
      <c r="F146" s="21"/>
      <c r="G146" s="22"/>
    </row>
    <row r="147" spans="1:7">
      <c r="G147" s="22"/>
    </row>
    <row r="148" spans="1:7">
      <c r="G148" s="22"/>
    </row>
    <row r="149" spans="1:7" ht="30.75" thickBot="1">
      <c r="A149" s="57" t="s">
        <v>102</v>
      </c>
      <c r="B149" s="76" t="s">
        <v>148</v>
      </c>
      <c r="C149" s="59" t="s">
        <v>16</v>
      </c>
      <c r="D149" s="60" t="s">
        <v>14</v>
      </c>
      <c r="E149" s="61"/>
      <c r="F149" s="78">
        <f>SUM(F74:F146)</f>
        <v>0</v>
      </c>
      <c r="G149" s="22"/>
    </row>
    <row r="150" spans="1:7">
      <c r="G150" s="22"/>
    </row>
    <row r="151" spans="1:7">
      <c r="G151" s="22"/>
    </row>
    <row r="152" spans="1:7">
      <c r="G152" s="22"/>
    </row>
    <row r="153" spans="1:7">
      <c r="G153" s="22"/>
    </row>
    <row r="154" spans="1:7">
      <c r="G154" s="22"/>
    </row>
    <row r="155" spans="1:7" ht="45" customHeight="1">
      <c r="G155" s="22"/>
    </row>
    <row r="156" spans="1:7">
      <c r="G156" s="22"/>
    </row>
    <row r="157" spans="1:7" ht="45" customHeight="1">
      <c r="G157" s="22"/>
    </row>
    <row r="158" spans="1:7" ht="18">
      <c r="A158" s="49"/>
      <c r="B158" s="74" t="s">
        <v>150</v>
      </c>
      <c r="G158" s="22"/>
    </row>
    <row r="159" spans="1:7" ht="31.5" customHeight="1">
      <c r="A159" s="49"/>
      <c r="B159" s="74"/>
      <c r="G159" s="22"/>
    </row>
    <row r="160" spans="1:7" ht="18">
      <c r="A160" s="49"/>
      <c r="B160" s="74"/>
      <c r="G160" s="22"/>
    </row>
    <row r="161" spans="1:7" ht="31.5" customHeight="1">
      <c r="G161" s="22"/>
    </row>
    <row r="162" spans="1:7" ht="15">
      <c r="A162" s="48" t="s">
        <v>101</v>
      </c>
      <c r="B162" s="27" t="s">
        <v>17</v>
      </c>
      <c r="F162" s="79">
        <f>F69</f>
        <v>0</v>
      </c>
      <c r="G162" s="22"/>
    </row>
    <row r="163" spans="1:7" ht="58.5" customHeight="1">
      <c r="A163" s="48"/>
      <c r="F163" s="79"/>
      <c r="G163" s="22"/>
    </row>
    <row r="164" spans="1:7" ht="30">
      <c r="A164" s="48" t="s">
        <v>102</v>
      </c>
      <c r="B164" s="75" t="s">
        <v>148</v>
      </c>
      <c r="F164" s="79">
        <f>F149</f>
        <v>0</v>
      </c>
      <c r="G164" s="22"/>
    </row>
    <row r="165" spans="1:7" ht="30" customHeight="1" thickBot="1">
      <c r="A165" s="24"/>
      <c r="B165" s="15"/>
      <c r="C165" s="24"/>
      <c r="D165" s="52"/>
      <c r="E165" s="34"/>
      <c r="F165" s="80"/>
      <c r="G165" s="22"/>
    </row>
    <row r="166" spans="1:7" ht="15.75" thickTop="1">
      <c r="A166" s="50"/>
      <c r="B166" s="29"/>
      <c r="C166" s="50"/>
      <c r="D166" s="51"/>
      <c r="E166" s="35"/>
      <c r="F166" s="81"/>
      <c r="G166" s="22"/>
    </row>
    <row r="167" spans="1:7" ht="15">
      <c r="A167" s="51"/>
      <c r="B167" s="30" t="s">
        <v>151</v>
      </c>
      <c r="C167" s="51"/>
      <c r="D167" s="51"/>
      <c r="E167" s="36"/>
      <c r="F167" s="79">
        <f>SUM(F162:F164)</f>
        <v>0</v>
      </c>
      <c r="G167" s="22"/>
    </row>
    <row r="168" spans="1:7" ht="15" thickBot="1">
      <c r="A168" s="52"/>
      <c r="B168" s="10"/>
      <c r="C168" s="52"/>
      <c r="D168" s="52"/>
      <c r="E168" s="37"/>
      <c r="F168" s="37"/>
      <c r="G168" s="22"/>
    </row>
    <row r="169" spans="1:7" ht="30" customHeight="1" thickTop="1">
      <c r="B169" s="6"/>
      <c r="C169" s="24"/>
      <c r="D169" s="24"/>
      <c r="G169" s="22"/>
    </row>
    <row r="170" spans="1:7">
      <c r="B170" s="6"/>
      <c r="C170" s="24"/>
      <c r="D170" s="24"/>
      <c r="G170" s="22"/>
    </row>
    <row r="171" spans="1:7" ht="58.5" customHeight="1">
      <c r="A171" s="24"/>
      <c r="B171" s="6"/>
      <c r="C171" s="24"/>
      <c r="D171" s="24"/>
      <c r="G171" s="22"/>
    </row>
    <row r="172" spans="1:7">
      <c r="A172" s="24"/>
      <c r="B172" s="6"/>
      <c r="C172" s="24"/>
      <c r="D172" s="24"/>
      <c r="G172" s="22"/>
    </row>
    <row r="173" spans="1:7">
      <c r="A173" s="24"/>
      <c r="B173" s="6" t="s">
        <v>28</v>
      </c>
      <c r="C173" s="24"/>
      <c r="D173" s="38" t="s">
        <v>29</v>
      </c>
      <c r="E173" s="17"/>
      <c r="G173" s="22"/>
    </row>
    <row r="174" spans="1:7">
      <c r="A174" s="24"/>
      <c r="B174" s="6"/>
      <c r="C174" s="24"/>
      <c r="D174" s="32"/>
      <c r="E174" s="17"/>
      <c r="G174" s="22"/>
    </row>
    <row r="175" spans="1:7">
      <c r="A175" s="24"/>
      <c r="B175" s="6" t="s">
        <v>11</v>
      </c>
      <c r="C175" s="24"/>
      <c r="D175" s="38" t="s">
        <v>35</v>
      </c>
      <c r="E175" s="17"/>
      <c r="G175" s="22"/>
    </row>
    <row r="176" spans="1:7" ht="45.75" customHeight="1">
      <c r="A176" s="24"/>
      <c r="B176" s="6"/>
      <c r="C176" s="24"/>
      <c r="D176" s="24"/>
      <c r="G176" s="22"/>
    </row>
    <row r="177" spans="7:7">
      <c r="G177" s="22"/>
    </row>
    <row r="178" spans="7:7">
      <c r="G178" s="22"/>
    </row>
    <row r="179" spans="7:7">
      <c r="G179" s="22"/>
    </row>
    <row r="180" spans="7:7" ht="30" customHeight="1">
      <c r="G180" s="22"/>
    </row>
    <row r="181" spans="7:7">
      <c r="G181" s="22"/>
    </row>
    <row r="182" spans="7:7" ht="130.5" customHeight="1">
      <c r="G182" s="22"/>
    </row>
    <row r="183" spans="7:7">
      <c r="G183" s="22"/>
    </row>
    <row r="184" spans="7:7" ht="57.75" customHeight="1">
      <c r="G184" s="22"/>
    </row>
    <row r="185" spans="7:7">
      <c r="G185" s="22"/>
    </row>
    <row r="186" spans="7:7" ht="87" customHeight="1">
      <c r="G186" s="22"/>
    </row>
    <row r="187" spans="7:7">
      <c r="G187" s="22"/>
    </row>
    <row r="188" spans="7:7" ht="45" customHeight="1">
      <c r="G188" s="22"/>
    </row>
    <row r="189" spans="7:7">
      <c r="G189" s="22"/>
    </row>
    <row r="190" spans="7:7">
      <c r="G190" s="22"/>
    </row>
    <row r="191" spans="7:7">
      <c r="G191" s="22"/>
    </row>
    <row r="192" spans="7:7" ht="30" customHeight="1">
      <c r="G192" s="22"/>
    </row>
    <row r="193" spans="1:28">
      <c r="G193" s="22"/>
    </row>
    <row r="194" spans="1:28" s="55" customFormat="1" ht="44.25" customHeight="1">
      <c r="A194" s="39"/>
      <c r="B194" s="28"/>
      <c r="C194" s="17"/>
      <c r="D194" s="26"/>
      <c r="E194" s="32"/>
      <c r="F194" s="31"/>
      <c r="G194" s="53"/>
      <c r="H194" s="53"/>
      <c r="I194" s="54"/>
      <c r="J194" s="53"/>
      <c r="K194" s="53"/>
      <c r="L194" s="53"/>
      <c r="M194" s="53"/>
      <c r="N194" s="53"/>
      <c r="O194" s="53"/>
      <c r="P194" s="53"/>
      <c r="Q194" s="53"/>
      <c r="R194" s="53"/>
      <c r="S194" s="53"/>
      <c r="T194" s="53"/>
      <c r="U194" s="53"/>
      <c r="V194" s="53"/>
      <c r="W194" s="53"/>
      <c r="X194" s="53"/>
      <c r="Y194" s="53"/>
      <c r="Z194" s="53"/>
      <c r="AA194" s="53"/>
      <c r="AB194" s="53"/>
    </row>
    <row r="195" spans="1:28" s="55" customFormat="1">
      <c r="A195" s="39"/>
      <c r="B195" s="28"/>
      <c r="C195" s="17"/>
      <c r="D195" s="26"/>
      <c r="E195" s="32"/>
      <c r="F195" s="31"/>
      <c r="G195" s="53"/>
      <c r="H195" s="53"/>
      <c r="I195" s="54"/>
      <c r="J195" s="53"/>
      <c r="K195" s="53"/>
      <c r="L195" s="53"/>
      <c r="M195" s="53"/>
      <c r="N195" s="53"/>
      <c r="O195" s="53"/>
      <c r="P195" s="53"/>
      <c r="Q195" s="53"/>
      <c r="R195" s="53"/>
      <c r="S195" s="53"/>
      <c r="T195" s="53"/>
      <c r="U195" s="53"/>
      <c r="V195" s="53"/>
      <c r="W195" s="53"/>
      <c r="X195" s="53"/>
      <c r="Y195" s="53"/>
      <c r="Z195" s="53"/>
      <c r="AA195" s="53"/>
      <c r="AB195" s="53"/>
    </row>
    <row r="196" spans="1:28" s="55" customFormat="1">
      <c r="A196" s="39"/>
      <c r="B196" s="28"/>
      <c r="C196" s="17"/>
      <c r="D196" s="26"/>
      <c r="E196" s="32"/>
      <c r="F196" s="31"/>
      <c r="G196" s="53"/>
      <c r="H196" s="53"/>
      <c r="I196" s="54"/>
      <c r="J196" s="53"/>
      <c r="K196" s="53"/>
      <c r="L196" s="53"/>
      <c r="M196" s="53"/>
      <c r="N196" s="53"/>
      <c r="O196" s="53"/>
      <c r="P196" s="53"/>
      <c r="Q196" s="53"/>
      <c r="R196" s="53"/>
      <c r="S196" s="53"/>
      <c r="T196" s="53"/>
      <c r="U196" s="53"/>
      <c r="V196" s="53"/>
      <c r="W196" s="53"/>
      <c r="X196" s="53"/>
      <c r="Y196" s="53"/>
      <c r="Z196" s="53"/>
      <c r="AA196" s="53"/>
      <c r="AB196" s="53"/>
    </row>
    <row r="197" spans="1:28" s="55" customFormat="1">
      <c r="A197" s="39"/>
      <c r="B197" s="28"/>
      <c r="C197" s="17"/>
      <c r="D197" s="26"/>
      <c r="E197" s="32"/>
      <c r="F197" s="31"/>
      <c r="G197" s="53"/>
      <c r="H197" s="53"/>
      <c r="I197" s="54"/>
      <c r="J197" s="53"/>
      <c r="K197" s="53"/>
      <c r="L197" s="53"/>
      <c r="M197" s="53"/>
      <c r="N197" s="53"/>
      <c r="O197" s="53"/>
      <c r="P197" s="53"/>
      <c r="Q197" s="53"/>
      <c r="R197" s="53"/>
      <c r="S197" s="53"/>
      <c r="T197" s="53"/>
      <c r="U197" s="53"/>
      <c r="V197" s="53"/>
      <c r="W197" s="53"/>
      <c r="X197" s="53"/>
      <c r="Y197" s="53"/>
      <c r="Z197" s="53"/>
      <c r="AA197" s="53"/>
      <c r="AB197" s="53"/>
    </row>
    <row r="198" spans="1:28" ht="91.5" customHeight="1">
      <c r="G198" s="22"/>
    </row>
    <row r="199" spans="1:28" s="55" customFormat="1">
      <c r="A199" s="39"/>
      <c r="B199" s="28"/>
      <c r="C199" s="17"/>
      <c r="D199" s="26"/>
      <c r="E199" s="32"/>
      <c r="F199" s="31"/>
      <c r="G199" s="53"/>
      <c r="H199" s="53"/>
      <c r="I199" s="54"/>
      <c r="J199" s="53"/>
      <c r="K199" s="53"/>
      <c r="L199" s="53"/>
      <c r="M199" s="53"/>
      <c r="N199" s="53"/>
      <c r="O199" s="53"/>
      <c r="P199" s="53"/>
      <c r="Q199" s="53"/>
      <c r="R199" s="53"/>
      <c r="S199" s="53"/>
      <c r="T199" s="53"/>
      <c r="U199" s="53"/>
      <c r="V199" s="53"/>
      <c r="W199" s="53"/>
      <c r="X199" s="53"/>
      <c r="Y199" s="53"/>
      <c r="Z199" s="53"/>
      <c r="AA199" s="53"/>
      <c r="AB199" s="53"/>
    </row>
    <row r="200" spans="1:28" ht="57" customHeight="1">
      <c r="G200" s="22"/>
    </row>
    <row r="201" spans="1:28">
      <c r="G201" s="22"/>
    </row>
    <row r="202" spans="1:28">
      <c r="G202" s="22"/>
    </row>
    <row r="203" spans="1:28">
      <c r="G203" s="22"/>
    </row>
    <row r="204" spans="1:28" ht="15" customHeight="1">
      <c r="G204" s="22"/>
    </row>
  </sheetData>
  <protectedRanges>
    <protectedRange sqref="E32" name="Range1_4_2"/>
    <protectedRange sqref="E143 E146 E34 E36 E38 E40 E42 E44 E46:E47 E50 E52:E53 E57:E58 E61:E62 E67:E68" name="Range1_4_2_1"/>
  </protectedRanges>
  <phoneticPr fontId="0" type="noConversion"/>
  <pageMargins left="0.78740157480314965" right="0.19685039370078741" top="0.98425196850393704" bottom="0.98425196850393704" header="0.51181102362204722" footer="0.51181102362204722"/>
  <pageSetup paperSize="9" scale="89" firstPageNumber="2" orientation="portrait" useFirstPageNumber="1" r:id="rId1"/>
  <headerFooter alignWithMargins="0">
    <oddHeader>&amp;L&amp;"Arial Rounded MT Bold,Regular"&amp;8      IPRO-INŽENJERING 
            Zagreb, Trg
        Vladka Mačeka 6&amp;C&amp;8POSLOVNO - PREZENTACIJSKA ZGRADA
S UREĐENJEM OKOLIŠA&amp;RB.P.: 2016/1502
Str. &amp;P</oddHeader>
    <oddFooter>&amp;LTROŠKOVNIK&amp;CVODOVOD I KANALIZACIJA&amp;Rsiječanj 2017.</oddFooter>
  </headerFooter>
  <rowBreaks count="7" manualBreakCount="7">
    <brk id="23" max="5" man="1"/>
    <brk id="37" max="5" man="1"/>
    <brk id="51" max="5" man="1"/>
    <brk id="70" max="16383" man="1"/>
    <brk id="96" max="5" man="1"/>
    <brk id="108" max="5" man="1"/>
    <brk id="20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5</vt:i4>
      </vt:variant>
    </vt:vector>
  </HeadingPairs>
  <TitlesOfParts>
    <vt:vector size="7" baseType="lpstr">
      <vt:lpstr>Naslovnica (2)</vt:lpstr>
      <vt:lpstr>Sheet1</vt:lpstr>
      <vt:lpstr>'Naslovnica (2)'!BP</vt:lpstr>
      <vt:lpstr>'Naslovnica (2)'!INVESTITOR</vt:lpstr>
      <vt:lpstr>'Naslovnica (2)'!Print_Area</vt:lpstr>
      <vt:lpstr>Sheet1!Print_Area</vt:lpstr>
      <vt:lpstr>Sheet1!Print_Titles</vt:lpstr>
    </vt:vector>
  </TitlesOfParts>
  <Company>IPRO-inženjering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 Štivčević</dc:creator>
  <cp:lastModifiedBy>Daniel</cp:lastModifiedBy>
  <cp:lastPrinted>2017-02-27T12:03:46Z</cp:lastPrinted>
  <dcterms:created xsi:type="dcterms:W3CDTF">2004-03-22T12:49:28Z</dcterms:created>
  <dcterms:modified xsi:type="dcterms:W3CDTF">2017-06-08T20:49:47Z</dcterms:modified>
</cp:coreProperties>
</file>